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8월\260804 경북개발공사\"/>
    </mc:Choice>
  </mc:AlternateContent>
  <xr:revisionPtr revIDLastSave="0" documentId="13_ncr:1_{17D513CB-00F1-47E7-A33D-D8CC9CA6C244}" xr6:coauthVersionLast="36" xr6:coauthVersionMax="36" xr10:uidLastSave="{00000000-0000-0000-0000-000000000000}"/>
  <bookViews>
    <workbookView xWindow="0" yWindow="0" windowWidth="21576" windowHeight="5388" xr2:uid="{00000000-000D-0000-FFFF-FFFF00000000}"/>
  </bookViews>
  <sheets>
    <sheet name="IT실(보조전원)" sheetId="16" r:id="rId1"/>
    <sheet name="IT실(주전원)" sheetId="17" r:id="rId2"/>
  </sheets>
  <definedNames>
    <definedName name="_xlnm._FilterDatabase" localSheetId="0" hidden="1">'IT실(보조전원)'!$A$3:$I$19</definedName>
    <definedName name="_xlnm._FilterDatabase" localSheetId="1" hidden="1">'IT실(주전원)'!$A$3:$I$33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36" i="17" l="1"/>
  <c r="E36" i="17"/>
  <c r="F35" i="17"/>
  <c r="E35" i="17"/>
  <c r="F34" i="17"/>
  <c r="E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I36" i="17" s="1"/>
  <c r="I35" i="17" l="1"/>
  <c r="I34" i="17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4" i="16"/>
  <c r="I22" i="16" l="1"/>
  <c r="I20" i="16"/>
  <c r="I21" i="16"/>
  <c r="F22" i="16"/>
  <c r="F21" i="16"/>
  <c r="F20" i="16"/>
  <c r="E22" i="16"/>
  <c r="E21" i="16"/>
  <c r="E20" i="16"/>
</calcChain>
</file>

<file path=xl/sharedStrings.xml><?xml version="1.0" encoding="utf-8"?>
<sst xmlns="http://schemas.openxmlformats.org/spreadsheetml/2006/main" count="137" uniqueCount="31">
  <si>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</si>
  <si>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</si>
  <si>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</si>
  <si>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</si>
  <si>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</si>
  <si>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</si>
  <si>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</si>
  <si>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</si>
  <si>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</si>
  <si>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</si>
  <si>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</si>
  <si>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</si>
  <si>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</si>
  <si>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</si>
  <si>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</si>
  <si>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</si>
  <si>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</si>
  <si>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</si>
  <si>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</si>
  <si>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</si>
  <si>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평균</t>
    <phoneticPr fontId="19" type="noConversion"/>
  </si>
  <si>
    <t>AS</t>
    <phoneticPr fontId="19" type="noConversion"/>
  </si>
  <si>
    <t>경북개발공사</t>
    <phoneticPr fontId="19" type="noConversion"/>
  </si>
  <si>
    <t>ESP 40-12</t>
    <phoneticPr fontId="19" type="noConversion"/>
  </si>
  <si>
    <t>IT실 UPS(보조용)</t>
    <phoneticPr fontId="19" type="noConversion"/>
  </si>
  <si>
    <t>IT실 UPS(보조전원)</t>
  </si>
  <si>
    <t>ESP 150-12</t>
    <phoneticPr fontId="19" type="noConversion"/>
  </si>
  <si>
    <t>2023.02.15</t>
    <phoneticPr fontId="19" type="noConversion"/>
  </si>
  <si>
    <r>
      <t>1. 내부저항 상승으로 인한 AS요청
2. #13번 전지 설비 업체 측 초기값(9.35m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 대비 129% 수준(이상없음)
  →당사 내부저항관리기준 초기값 대비 150% 이하로 추이 관찰 협의
3. 전지 전압 및 내부저항 : 13.17 V/EA / 8.01~11.19m</t>
    </r>
    <r>
      <rPr>
        <sz val="11"/>
        <color theme="1"/>
        <rFont val="Calibri"/>
        <family val="3"/>
        <charset val="161"/>
      </rPr>
      <t>Ω</t>
    </r>
    <phoneticPr fontId="19" type="noConversion"/>
  </si>
  <si>
    <r>
      <t>1. BS차원 점검 
2. 전지 전압 및 내부저항 : 이상없음
  →13.24V/EA / 2.56~2.93m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 단자 조임 및 설치 : 이상없음
4. 정상운영</t>
    </r>
    <phoneticPr fontId="19" type="noConversion"/>
  </si>
  <si>
    <r>
      <t>업체측 초기값
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</si>
</sst>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0.0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8"/>
      <color theme="3"/>
      <name val="맑은 고딕"/>
      <family val="2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79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33" borderId="10" xfId="42" applyFont="1" applyFill="1" applyBorder="1" applyAlignment="1">
      <alignment horizontal="center" vertical="center"/>
    </xf>
    <xf numFmtId="179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6" xr:uid="{00000000-0005-0000-0000-000029000000}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D000000}"/>
    <cellStyle name="표준 2 2" xfId="44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558919</xdr:colOff>
      <xdr:row>23</xdr:row>
      <xdr:rowOff>2146282</xdr:rowOff>
    </xdr:from>
    <xdr:to>
      <xdr:col>8</xdr:col>
      <xdr:colOff>610802</xdr:colOff>
      <xdr:row>23</xdr:row>
      <xdr:rowOff>2482459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559794" y="29864032"/>
          <a:ext cx="134728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621030</xdr:colOff>
      <xdr:row>23</xdr:row>
      <xdr:rowOff>121920</xdr:rowOff>
    </xdr:from>
    <xdr:to>
      <xdr:col>8</xdr:col>
      <xdr:colOff>1388745</xdr:colOff>
      <xdr:row>23</xdr:row>
      <xdr:rowOff>2148840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D6032B0-F824-4FE9-AB11-9BE34BDEA5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778" r="25501" b="57627"/>
        <a:stretch/>
      </xdr:blipFill>
      <xdr:spPr>
        <a:xfrm>
          <a:off x="6774180" y="7246620"/>
          <a:ext cx="2910840" cy="2026920"/>
        </a:xfrm>
        <a:prstGeom prst="rect">
          <a:avLst/>
        </a:prstGeom>
      </xdr:spPr>
    </xdr:pic>
    <xdr:clientData/>
  </xdr:twoCellAnchor>
  <xdr:twoCellAnchor editAs="oneCell">
    <xdr:from>
      <xdr:col>1</xdr:col>
      <xdr:colOff>473850</xdr:colOff>
      <xdr:row>23</xdr:row>
      <xdr:rowOff>114525</xdr:rowOff>
    </xdr:from>
    <xdr:to>
      <xdr:col>4</xdr:col>
      <xdr:colOff>418841</xdr:colOff>
      <xdr:row>23</xdr:row>
      <xdr:rowOff>2209800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1C0A3E2-783A-4B75-BC34-C0B082F913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7325" y="7239225"/>
          <a:ext cx="3126341" cy="20952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558919</xdr:colOff>
      <xdr:row>37</xdr:row>
      <xdr:rowOff>2146282</xdr:rowOff>
    </xdr:from>
    <xdr:to>
      <xdr:col>8</xdr:col>
      <xdr:colOff>610802</xdr:colOff>
      <xdr:row>37</xdr:row>
      <xdr:rowOff>2482459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61AC7E9-5581-4E05-B4EC-6948B91BBB0D}"/>
            </a:ext>
          </a:extLst>
        </xdr:cNvPr>
        <xdr:cNvSpPr txBox="1"/>
      </xdr:nvSpPr>
      <xdr:spPr>
        <a:xfrm>
          <a:off x="7555984" y="12341842"/>
          <a:ext cx="1351093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325755</xdr:colOff>
      <xdr:row>37</xdr:row>
      <xdr:rowOff>373380</xdr:rowOff>
    </xdr:from>
    <xdr:to>
      <xdr:col>4</xdr:col>
      <xdr:colOff>287174</xdr:colOff>
      <xdr:row>37</xdr:row>
      <xdr:rowOff>2341245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A8DAF03-C162-4A49-AD2E-AEAFC47302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9230" y="10565130"/>
          <a:ext cx="3142769" cy="1967865"/>
        </a:xfrm>
        <a:prstGeom prst="rect">
          <a:avLst/>
        </a:prstGeom>
      </xdr:spPr>
    </xdr:pic>
    <xdr:clientData/>
  </xdr:twoCellAnchor>
  <xdr:twoCellAnchor editAs="oneCell">
    <xdr:from>
      <xdr:col>6</xdr:col>
      <xdr:colOff>779145</xdr:colOff>
      <xdr:row>37</xdr:row>
      <xdr:rowOff>487434</xdr:rowOff>
    </xdr:from>
    <xdr:to>
      <xdr:col>8</xdr:col>
      <xdr:colOff>1183005</xdr:colOff>
      <xdr:row>37</xdr:row>
      <xdr:rowOff>2072640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0A73BE5-C60A-405B-B760-D74EC6B47F2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92" t="21465" r="3829" b="50233"/>
        <a:stretch/>
      </xdr:blipFill>
      <xdr:spPr>
        <a:xfrm rot="10800000">
          <a:off x="6932295" y="10679184"/>
          <a:ext cx="2546985" cy="15852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zoomScaleNormal="100" workbookViewId="0">
      <selection activeCell="M8" sqref="M8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3" t="s">
        <v>0</v>
      </c>
      <c r="B2" s="23" t="s">
        <v>23</v>
      </c>
      <c r="C2" s="23" t="s">
        <v>1</v>
      </c>
      <c r="D2" s="33">
        <v>45920</v>
      </c>
      <c r="E2" s="34"/>
      <c r="F2" s="10" t="s">
        <v>5</v>
      </c>
      <c r="G2" s="14" t="s">
        <v>21</v>
      </c>
      <c r="H2" s="23" t="s">
        <v>6</v>
      </c>
      <c r="I2" s="10">
        <v>16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5" t="s">
        <v>18</v>
      </c>
      <c r="G3" s="12" t="s">
        <v>8</v>
      </c>
      <c r="H3" s="15" t="s">
        <v>30</v>
      </c>
      <c r="I3" s="16" t="s">
        <v>13</v>
      </c>
      <c r="J3"/>
      <c r="K3"/>
    </row>
    <row r="4" spans="1:11" ht="17.399999999999999" x14ac:dyDescent="0.4">
      <c r="A4" s="19">
        <v>46238</v>
      </c>
      <c r="B4" s="24" t="s">
        <v>22</v>
      </c>
      <c r="C4" s="24" t="s">
        <v>25</v>
      </c>
      <c r="D4" s="2">
        <v>1</v>
      </c>
      <c r="E4" s="25">
        <v>13.21</v>
      </c>
      <c r="F4" s="26">
        <v>10.98</v>
      </c>
      <c r="G4" s="20">
        <v>25</v>
      </c>
      <c r="H4" s="21">
        <v>9.35</v>
      </c>
      <c r="I4" s="22">
        <f>F4/H4</f>
        <v>1.174331550802139</v>
      </c>
      <c r="J4"/>
      <c r="K4"/>
    </row>
    <row r="5" spans="1:11" ht="17.399999999999999" x14ac:dyDescent="0.4">
      <c r="A5" s="19">
        <v>46238</v>
      </c>
      <c r="B5" s="24" t="s">
        <v>22</v>
      </c>
      <c r="C5" s="24" t="s">
        <v>25</v>
      </c>
      <c r="D5" s="2">
        <v>2</v>
      </c>
      <c r="E5" s="25">
        <v>13.13</v>
      </c>
      <c r="F5" s="26">
        <v>8.06</v>
      </c>
      <c r="G5" s="20">
        <v>25</v>
      </c>
      <c r="H5" s="21">
        <v>9.35</v>
      </c>
      <c r="I5" s="22">
        <f t="shared" ref="I5:I19" si="0">F5/H5</f>
        <v>0.86203208556149746</v>
      </c>
      <c r="J5"/>
      <c r="K5"/>
    </row>
    <row r="6" spans="1:11" ht="17.399999999999999" x14ac:dyDescent="0.4">
      <c r="A6" s="19">
        <v>46238</v>
      </c>
      <c r="B6" s="24" t="s">
        <v>22</v>
      </c>
      <c r="C6" s="24" t="s">
        <v>25</v>
      </c>
      <c r="D6" s="2">
        <v>3</v>
      </c>
      <c r="E6" s="25">
        <v>13.13</v>
      </c>
      <c r="F6" s="26">
        <v>8.09</v>
      </c>
      <c r="G6" s="20">
        <v>25</v>
      </c>
      <c r="H6" s="21">
        <v>9.35</v>
      </c>
      <c r="I6" s="22">
        <f t="shared" si="0"/>
        <v>0.86524064171122994</v>
      </c>
      <c r="J6"/>
      <c r="K6"/>
    </row>
    <row r="7" spans="1:11" ht="17.399999999999999" x14ac:dyDescent="0.4">
      <c r="A7" s="19">
        <v>46238</v>
      </c>
      <c r="B7" s="24" t="s">
        <v>22</v>
      </c>
      <c r="C7" s="24" t="s">
        <v>25</v>
      </c>
      <c r="D7" s="2">
        <v>4</v>
      </c>
      <c r="E7" s="25">
        <v>13.1</v>
      </c>
      <c r="F7" s="26">
        <v>8.1300000000000008</v>
      </c>
      <c r="G7" s="20">
        <v>25</v>
      </c>
      <c r="H7" s="21">
        <v>9.35</v>
      </c>
      <c r="I7" s="22">
        <f t="shared" si="0"/>
        <v>0.86951871657754021</v>
      </c>
      <c r="J7"/>
      <c r="K7"/>
    </row>
    <row r="8" spans="1:11" ht="17.399999999999999" x14ac:dyDescent="0.4">
      <c r="A8" s="19">
        <v>46238</v>
      </c>
      <c r="B8" s="24" t="s">
        <v>22</v>
      </c>
      <c r="C8" s="24" t="s">
        <v>25</v>
      </c>
      <c r="D8" s="2">
        <v>5</v>
      </c>
      <c r="E8" s="25">
        <v>13.16</v>
      </c>
      <c r="F8" s="26">
        <v>8.51</v>
      </c>
      <c r="G8" s="20">
        <v>25</v>
      </c>
      <c r="H8" s="21">
        <v>9.35</v>
      </c>
      <c r="I8" s="22">
        <f t="shared" si="0"/>
        <v>0.91016042780748663</v>
      </c>
      <c r="J8"/>
      <c r="K8"/>
    </row>
    <row r="9" spans="1:11" ht="17.399999999999999" x14ac:dyDescent="0.4">
      <c r="A9" s="19">
        <v>46238</v>
      </c>
      <c r="B9" s="24" t="s">
        <v>22</v>
      </c>
      <c r="C9" s="24" t="s">
        <v>25</v>
      </c>
      <c r="D9" s="2">
        <v>6</v>
      </c>
      <c r="E9" s="25">
        <v>13.2</v>
      </c>
      <c r="F9" s="26">
        <v>10.23</v>
      </c>
      <c r="G9" s="20">
        <v>25</v>
      </c>
      <c r="H9" s="21">
        <v>9.35</v>
      </c>
      <c r="I9" s="22">
        <f t="shared" si="0"/>
        <v>1.0941176470588236</v>
      </c>
      <c r="J9"/>
      <c r="K9"/>
    </row>
    <row r="10" spans="1:11" ht="17.399999999999999" x14ac:dyDescent="0.4">
      <c r="A10" s="19">
        <v>46238</v>
      </c>
      <c r="B10" s="24" t="s">
        <v>22</v>
      </c>
      <c r="C10" s="24" t="s">
        <v>25</v>
      </c>
      <c r="D10" s="2">
        <v>7</v>
      </c>
      <c r="E10" s="25">
        <v>13.21</v>
      </c>
      <c r="F10" s="26">
        <v>10.49</v>
      </c>
      <c r="G10" s="20">
        <v>25</v>
      </c>
      <c r="H10" s="21">
        <v>9.35</v>
      </c>
      <c r="I10" s="22">
        <f t="shared" si="0"/>
        <v>1.1219251336898397</v>
      </c>
      <c r="J10"/>
      <c r="K10"/>
    </row>
    <row r="11" spans="1:11" ht="17.399999999999999" x14ac:dyDescent="0.4">
      <c r="A11" s="19">
        <v>46238</v>
      </c>
      <c r="B11" s="24" t="s">
        <v>22</v>
      </c>
      <c r="C11" s="24" t="s">
        <v>25</v>
      </c>
      <c r="D11" s="2">
        <v>8</v>
      </c>
      <c r="E11" s="25">
        <v>13.18</v>
      </c>
      <c r="F11" s="26">
        <v>8.91</v>
      </c>
      <c r="G11" s="20">
        <v>25</v>
      </c>
      <c r="H11" s="21">
        <v>9.35</v>
      </c>
      <c r="I11" s="22">
        <f t="shared" si="0"/>
        <v>0.95294117647058829</v>
      </c>
      <c r="J11"/>
      <c r="K11"/>
    </row>
    <row r="12" spans="1:11" ht="17.399999999999999" x14ac:dyDescent="0.4">
      <c r="A12" s="19">
        <v>46238</v>
      </c>
      <c r="B12" s="24" t="s">
        <v>22</v>
      </c>
      <c r="C12" s="24" t="s">
        <v>25</v>
      </c>
      <c r="D12" s="2">
        <v>9</v>
      </c>
      <c r="E12" s="25">
        <v>13.14</v>
      </c>
      <c r="F12" s="26">
        <v>8.01</v>
      </c>
      <c r="G12" s="20">
        <v>25</v>
      </c>
      <c r="H12" s="21">
        <v>9.35</v>
      </c>
      <c r="I12" s="22">
        <f t="shared" si="0"/>
        <v>0.85668449197860963</v>
      </c>
      <c r="J12"/>
      <c r="K12"/>
    </row>
    <row r="13" spans="1:11" ht="17.399999999999999" x14ac:dyDescent="0.4">
      <c r="A13" s="19">
        <v>46238</v>
      </c>
      <c r="B13" s="24" t="s">
        <v>22</v>
      </c>
      <c r="C13" s="24" t="s">
        <v>25</v>
      </c>
      <c r="D13" s="2">
        <v>10</v>
      </c>
      <c r="E13" s="25">
        <v>13.14</v>
      </c>
      <c r="F13" s="26">
        <v>8.31</v>
      </c>
      <c r="G13" s="20">
        <v>25</v>
      </c>
      <c r="H13" s="21">
        <v>9.35</v>
      </c>
      <c r="I13" s="22">
        <f t="shared" si="0"/>
        <v>0.88877005347593596</v>
      </c>
      <c r="J13"/>
      <c r="K13"/>
    </row>
    <row r="14" spans="1:11" ht="17.399999999999999" x14ac:dyDescent="0.4">
      <c r="A14" s="19">
        <v>46238</v>
      </c>
      <c r="B14" s="24" t="s">
        <v>22</v>
      </c>
      <c r="C14" s="24" t="s">
        <v>25</v>
      </c>
      <c r="D14" s="2">
        <v>11</v>
      </c>
      <c r="E14" s="25">
        <v>13.16</v>
      </c>
      <c r="F14" s="26">
        <v>8.64</v>
      </c>
      <c r="G14" s="20">
        <v>25</v>
      </c>
      <c r="H14" s="21">
        <v>9.35</v>
      </c>
      <c r="I14" s="22">
        <f t="shared" si="0"/>
        <v>0.92406417112299477</v>
      </c>
      <c r="J14"/>
      <c r="K14"/>
    </row>
    <row r="15" spans="1:11" ht="17.399999999999999" x14ac:dyDescent="0.4">
      <c r="A15" s="19">
        <v>46238</v>
      </c>
      <c r="B15" s="24" t="s">
        <v>22</v>
      </c>
      <c r="C15" s="24" t="s">
        <v>25</v>
      </c>
      <c r="D15" s="2">
        <v>12</v>
      </c>
      <c r="E15" s="25">
        <v>13.16</v>
      </c>
      <c r="F15" s="26">
        <v>8.4499999999999993</v>
      </c>
      <c r="G15" s="20">
        <v>25</v>
      </c>
      <c r="H15" s="21">
        <v>9.35</v>
      </c>
      <c r="I15" s="22">
        <f t="shared" si="0"/>
        <v>0.90374331550802134</v>
      </c>
      <c r="J15"/>
      <c r="K15"/>
    </row>
    <row r="16" spans="1:11" ht="17.399999999999999" x14ac:dyDescent="0.4">
      <c r="A16" s="19">
        <v>46238</v>
      </c>
      <c r="B16" s="24" t="s">
        <v>22</v>
      </c>
      <c r="C16" s="24" t="s">
        <v>25</v>
      </c>
      <c r="D16" s="2">
        <v>13</v>
      </c>
      <c r="E16" s="25">
        <v>13.22</v>
      </c>
      <c r="F16" s="26">
        <v>11.19</v>
      </c>
      <c r="G16" s="20">
        <v>25</v>
      </c>
      <c r="H16" s="21">
        <v>9.35</v>
      </c>
      <c r="I16" s="22">
        <f t="shared" si="0"/>
        <v>1.1967914438502674</v>
      </c>
      <c r="J16"/>
      <c r="K16"/>
    </row>
    <row r="17" spans="1:11" ht="17.399999999999999" x14ac:dyDescent="0.4">
      <c r="A17" s="19">
        <v>46238</v>
      </c>
      <c r="B17" s="24" t="s">
        <v>22</v>
      </c>
      <c r="C17" s="24" t="s">
        <v>25</v>
      </c>
      <c r="D17" s="42">
        <v>14</v>
      </c>
      <c r="E17" s="43">
        <v>13.18</v>
      </c>
      <c r="F17" s="18">
        <v>8.41</v>
      </c>
      <c r="G17" s="20">
        <v>25</v>
      </c>
      <c r="H17" s="21">
        <v>9.35</v>
      </c>
      <c r="I17" s="44">
        <f t="shared" si="0"/>
        <v>0.89946524064171129</v>
      </c>
      <c r="J17"/>
      <c r="K17"/>
    </row>
    <row r="18" spans="1:11" ht="17.399999999999999" x14ac:dyDescent="0.4">
      <c r="A18" s="19">
        <v>46238</v>
      </c>
      <c r="B18" s="24" t="s">
        <v>22</v>
      </c>
      <c r="C18" s="24" t="s">
        <v>25</v>
      </c>
      <c r="D18" s="42">
        <v>15</v>
      </c>
      <c r="E18" s="43">
        <v>13.15</v>
      </c>
      <c r="F18" s="18">
        <v>8.4</v>
      </c>
      <c r="G18" s="20">
        <v>25</v>
      </c>
      <c r="H18" s="21">
        <v>9.35</v>
      </c>
      <c r="I18" s="44">
        <f t="shared" si="0"/>
        <v>0.89839572192513373</v>
      </c>
      <c r="J18"/>
      <c r="K18"/>
    </row>
    <row r="19" spans="1:11" ht="17.399999999999999" x14ac:dyDescent="0.4">
      <c r="A19" s="19">
        <v>46238</v>
      </c>
      <c r="B19" s="24" t="s">
        <v>22</v>
      </c>
      <c r="C19" s="24" t="s">
        <v>25</v>
      </c>
      <c r="D19" s="42">
        <v>16</v>
      </c>
      <c r="E19" s="43">
        <v>13.18</v>
      </c>
      <c r="F19" s="18">
        <v>8.33</v>
      </c>
      <c r="G19" s="20">
        <v>25</v>
      </c>
      <c r="H19" s="21">
        <v>9.35</v>
      </c>
      <c r="I19" s="44">
        <f t="shared" si="0"/>
        <v>0.89090909090909098</v>
      </c>
      <c r="J19"/>
      <c r="K19"/>
    </row>
    <row r="20" spans="1:11" ht="17.399999999999999" x14ac:dyDescent="0.4">
      <c r="A20" s="35" t="s">
        <v>20</v>
      </c>
      <c r="B20" s="36"/>
      <c r="C20" s="36"/>
      <c r="D20" s="37"/>
      <c r="E20" s="17">
        <f>AVERAGE(E4:E19)</f>
        <v>13.165625000000002</v>
      </c>
      <c r="F20" s="17">
        <f>AVERAGE(F4:F19)</f>
        <v>8.9462500000000009</v>
      </c>
      <c r="G20" s="18"/>
      <c r="H20" s="18"/>
      <c r="I20" s="22">
        <f>AVERAGE(I4:I19)</f>
        <v>0.9568181818181819</v>
      </c>
      <c r="J20"/>
      <c r="K20"/>
    </row>
    <row r="21" spans="1:11" ht="17.399999999999999" x14ac:dyDescent="0.4">
      <c r="A21" s="38" t="s">
        <v>15</v>
      </c>
      <c r="B21" s="39"/>
      <c r="C21" s="39"/>
      <c r="D21" s="40"/>
      <c r="E21" s="4">
        <f>MAX(E4:E19)</f>
        <v>13.22</v>
      </c>
      <c r="F21" s="4">
        <f>MAX(F4:F19)</f>
        <v>11.19</v>
      </c>
      <c r="G21" s="5"/>
      <c r="H21" s="6"/>
      <c r="I21" s="22">
        <f>MAX(I4:I19)</f>
        <v>1.1967914438502674</v>
      </c>
      <c r="J21"/>
      <c r="K21"/>
    </row>
    <row r="22" spans="1:11" ht="17.399999999999999" x14ac:dyDescent="0.4">
      <c r="A22" s="38" t="s">
        <v>16</v>
      </c>
      <c r="B22" s="39"/>
      <c r="C22" s="39"/>
      <c r="D22" s="40"/>
      <c r="E22" s="4">
        <f>MIN(E4:E19)</f>
        <v>13.1</v>
      </c>
      <c r="F22" s="4">
        <f>MIN(F4:F19)</f>
        <v>8.01</v>
      </c>
      <c r="G22" s="5"/>
      <c r="H22" s="6"/>
      <c r="I22" s="22">
        <f>MIN(I4:I19)</f>
        <v>0.85668449197860963</v>
      </c>
      <c r="J22"/>
      <c r="K22"/>
    </row>
    <row r="23" spans="1:11" ht="141.75" customHeight="1" x14ac:dyDescent="0.4">
      <c r="A23" s="1" t="s">
        <v>9</v>
      </c>
      <c r="B23" s="41" t="s">
        <v>28</v>
      </c>
      <c r="C23" s="29"/>
      <c r="D23" s="29"/>
      <c r="E23" s="30"/>
      <c r="F23" s="3" t="s">
        <v>10</v>
      </c>
      <c r="G23" s="29"/>
      <c r="H23" s="29"/>
      <c r="I23" s="30"/>
      <c r="J23"/>
      <c r="K23"/>
    </row>
    <row r="24" spans="1:11" ht="195.75" customHeight="1" x14ac:dyDescent="0.4">
      <c r="A24" s="3" t="s">
        <v>11</v>
      </c>
      <c r="B24" s="28"/>
      <c r="C24" s="29"/>
      <c r="D24" s="29"/>
      <c r="E24" s="30"/>
      <c r="F24" s="3"/>
      <c r="G24" s="31"/>
      <c r="H24" s="31"/>
      <c r="I24" s="32"/>
      <c r="J24"/>
    </row>
    <row r="25" spans="1:11" x14ac:dyDescent="0.4">
      <c r="H25" s="13"/>
    </row>
    <row r="26" spans="1:11" x14ac:dyDescent="0.4">
      <c r="H26" s="13"/>
    </row>
    <row r="27" spans="1:11" x14ac:dyDescent="0.4">
      <c r="H27" s="13"/>
    </row>
    <row r="28" spans="1:11" x14ac:dyDescent="0.4">
      <c r="H28" s="13"/>
    </row>
  </sheetData>
  <autoFilter ref="A3:I19" xr:uid="{00000000-0009-0000-0000-000000000000}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5BA46-DDC2-4F63-BEBE-B51585CC36C9}">
  <dimension ref="A1:K42"/>
  <sheetViews>
    <sheetView zoomScaleNormal="100" workbookViewId="0">
      <selection activeCell="J38" sqref="J38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7" t="s">
        <v>0</v>
      </c>
      <c r="B2" s="27" t="s">
        <v>26</v>
      </c>
      <c r="C2" s="27" t="s">
        <v>1</v>
      </c>
      <c r="D2" s="33" t="s">
        <v>27</v>
      </c>
      <c r="E2" s="34"/>
      <c r="F2" s="10" t="s">
        <v>5</v>
      </c>
      <c r="G2" s="14" t="s">
        <v>17</v>
      </c>
      <c r="H2" s="27" t="s">
        <v>6</v>
      </c>
      <c r="I2" s="10">
        <v>30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5" t="s">
        <v>18</v>
      </c>
      <c r="G3" s="12" t="s">
        <v>8</v>
      </c>
      <c r="H3" s="15" t="s">
        <v>19</v>
      </c>
      <c r="I3" s="16" t="s">
        <v>13</v>
      </c>
      <c r="J3"/>
      <c r="K3"/>
    </row>
    <row r="4" spans="1:11" ht="17.399999999999999" x14ac:dyDescent="0.4">
      <c r="A4" s="19">
        <v>46238</v>
      </c>
      <c r="B4" s="24" t="s">
        <v>22</v>
      </c>
      <c r="C4" s="24" t="s">
        <v>24</v>
      </c>
      <c r="D4" s="2">
        <v>1</v>
      </c>
      <c r="E4" s="25">
        <v>13.27</v>
      </c>
      <c r="F4" s="26">
        <v>2.65</v>
      </c>
      <c r="G4" s="20">
        <v>25</v>
      </c>
      <c r="H4" s="21">
        <v>2.5</v>
      </c>
      <c r="I4" s="22">
        <f>F4/H4</f>
        <v>1.06</v>
      </c>
      <c r="J4"/>
      <c r="K4"/>
    </row>
    <row r="5" spans="1:11" ht="17.399999999999999" x14ac:dyDescent="0.4">
      <c r="A5" s="19">
        <v>46238</v>
      </c>
      <c r="B5" s="24" t="s">
        <v>22</v>
      </c>
      <c r="C5" s="24" t="s">
        <v>24</v>
      </c>
      <c r="D5" s="2">
        <v>2</v>
      </c>
      <c r="E5" s="25">
        <v>13.23</v>
      </c>
      <c r="F5" s="26">
        <v>2.73</v>
      </c>
      <c r="G5" s="20">
        <v>25</v>
      </c>
      <c r="H5" s="21">
        <v>2.5</v>
      </c>
      <c r="I5" s="22">
        <f t="shared" ref="I5:I33" si="0">F5/H5</f>
        <v>1.0920000000000001</v>
      </c>
      <c r="J5"/>
      <c r="K5"/>
    </row>
    <row r="6" spans="1:11" ht="17.399999999999999" x14ac:dyDescent="0.4">
      <c r="A6" s="19">
        <v>46238</v>
      </c>
      <c r="B6" s="24" t="s">
        <v>22</v>
      </c>
      <c r="C6" s="24" t="s">
        <v>24</v>
      </c>
      <c r="D6" s="2">
        <v>3</v>
      </c>
      <c r="E6" s="25">
        <v>13.31</v>
      </c>
      <c r="F6" s="26">
        <v>2.62</v>
      </c>
      <c r="G6" s="20">
        <v>25</v>
      </c>
      <c r="H6" s="21">
        <v>2.5</v>
      </c>
      <c r="I6" s="22">
        <f t="shared" si="0"/>
        <v>1.048</v>
      </c>
      <c r="J6"/>
      <c r="K6"/>
    </row>
    <row r="7" spans="1:11" ht="17.399999999999999" x14ac:dyDescent="0.4">
      <c r="A7" s="19">
        <v>46238</v>
      </c>
      <c r="B7" s="24" t="s">
        <v>22</v>
      </c>
      <c r="C7" s="24" t="s">
        <v>24</v>
      </c>
      <c r="D7" s="2">
        <v>4</v>
      </c>
      <c r="E7" s="25">
        <v>13.22</v>
      </c>
      <c r="F7" s="26">
        <v>2.62</v>
      </c>
      <c r="G7" s="20">
        <v>25</v>
      </c>
      <c r="H7" s="21">
        <v>2.5</v>
      </c>
      <c r="I7" s="22">
        <f t="shared" si="0"/>
        <v>1.048</v>
      </c>
      <c r="J7"/>
      <c r="K7"/>
    </row>
    <row r="8" spans="1:11" ht="17.399999999999999" x14ac:dyDescent="0.4">
      <c r="A8" s="19">
        <v>46238</v>
      </c>
      <c r="B8" s="24" t="s">
        <v>22</v>
      </c>
      <c r="C8" s="24" t="s">
        <v>24</v>
      </c>
      <c r="D8" s="2">
        <v>5</v>
      </c>
      <c r="E8" s="25">
        <v>13.23</v>
      </c>
      <c r="F8" s="26">
        <v>2.56</v>
      </c>
      <c r="G8" s="20">
        <v>25</v>
      </c>
      <c r="H8" s="21">
        <v>2.5</v>
      </c>
      <c r="I8" s="22">
        <f t="shared" si="0"/>
        <v>1.024</v>
      </c>
      <c r="J8"/>
      <c r="K8"/>
    </row>
    <row r="9" spans="1:11" ht="17.399999999999999" x14ac:dyDescent="0.4">
      <c r="A9" s="19">
        <v>46238</v>
      </c>
      <c r="B9" s="24" t="s">
        <v>22</v>
      </c>
      <c r="C9" s="24" t="s">
        <v>24</v>
      </c>
      <c r="D9" s="2">
        <v>6</v>
      </c>
      <c r="E9" s="25">
        <v>13.27</v>
      </c>
      <c r="F9" s="26">
        <v>2.68</v>
      </c>
      <c r="G9" s="20">
        <v>25</v>
      </c>
      <c r="H9" s="21">
        <v>2.5</v>
      </c>
      <c r="I9" s="22">
        <f t="shared" si="0"/>
        <v>1.0720000000000001</v>
      </c>
      <c r="J9"/>
      <c r="K9"/>
    </row>
    <row r="10" spans="1:11" ht="17.399999999999999" x14ac:dyDescent="0.4">
      <c r="A10" s="19">
        <v>46238</v>
      </c>
      <c r="B10" s="24" t="s">
        <v>22</v>
      </c>
      <c r="C10" s="24" t="s">
        <v>24</v>
      </c>
      <c r="D10" s="2">
        <v>7</v>
      </c>
      <c r="E10" s="25">
        <v>13.28</v>
      </c>
      <c r="F10" s="26">
        <v>2.71</v>
      </c>
      <c r="G10" s="20">
        <v>25</v>
      </c>
      <c r="H10" s="21">
        <v>2.5</v>
      </c>
      <c r="I10" s="22">
        <f t="shared" si="0"/>
        <v>1.0840000000000001</v>
      </c>
      <c r="J10"/>
      <c r="K10"/>
    </row>
    <row r="11" spans="1:11" ht="17.399999999999999" x14ac:dyDescent="0.4">
      <c r="A11" s="19">
        <v>46238</v>
      </c>
      <c r="B11" s="24" t="s">
        <v>22</v>
      </c>
      <c r="C11" s="24" t="s">
        <v>24</v>
      </c>
      <c r="D11" s="2">
        <v>8</v>
      </c>
      <c r="E11" s="25">
        <v>13.25</v>
      </c>
      <c r="F11" s="26">
        <v>2.58</v>
      </c>
      <c r="G11" s="20">
        <v>25</v>
      </c>
      <c r="H11" s="21">
        <v>2.5</v>
      </c>
      <c r="I11" s="22">
        <f t="shared" si="0"/>
        <v>1.032</v>
      </c>
      <c r="J11"/>
      <c r="K11"/>
    </row>
    <row r="12" spans="1:11" ht="17.399999999999999" x14ac:dyDescent="0.4">
      <c r="A12" s="19">
        <v>46238</v>
      </c>
      <c r="B12" s="24" t="s">
        <v>22</v>
      </c>
      <c r="C12" s="24" t="s">
        <v>24</v>
      </c>
      <c r="D12" s="2">
        <v>9</v>
      </c>
      <c r="E12" s="25">
        <v>13.22</v>
      </c>
      <c r="F12" s="26">
        <v>2.73</v>
      </c>
      <c r="G12" s="20">
        <v>25</v>
      </c>
      <c r="H12" s="21">
        <v>2.5</v>
      </c>
      <c r="I12" s="22">
        <f t="shared" si="0"/>
        <v>1.0920000000000001</v>
      </c>
      <c r="J12"/>
      <c r="K12"/>
    </row>
    <row r="13" spans="1:11" ht="17.399999999999999" x14ac:dyDescent="0.4">
      <c r="A13" s="19">
        <v>46238</v>
      </c>
      <c r="B13" s="24" t="s">
        <v>22</v>
      </c>
      <c r="C13" s="24" t="s">
        <v>24</v>
      </c>
      <c r="D13" s="2">
        <v>10</v>
      </c>
      <c r="E13" s="25">
        <v>13.4</v>
      </c>
      <c r="F13" s="26">
        <v>2.77</v>
      </c>
      <c r="G13" s="20">
        <v>25</v>
      </c>
      <c r="H13" s="21">
        <v>2.5</v>
      </c>
      <c r="I13" s="22">
        <f t="shared" si="0"/>
        <v>1.1080000000000001</v>
      </c>
      <c r="J13"/>
      <c r="K13"/>
    </row>
    <row r="14" spans="1:11" ht="17.399999999999999" x14ac:dyDescent="0.4">
      <c r="A14" s="19">
        <v>46238</v>
      </c>
      <c r="B14" s="24" t="s">
        <v>22</v>
      </c>
      <c r="C14" s="24" t="s">
        <v>24</v>
      </c>
      <c r="D14" s="2">
        <v>11</v>
      </c>
      <c r="E14" s="25">
        <v>13.25</v>
      </c>
      <c r="F14" s="26">
        <v>2.67</v>
      </c>
      <c r="G14" s="20">
        <v>25</v>
      </c>
      <c r="H14" s="21">
        <v>2.5</v>
      </c>
      <c r="I14" s="22">
        <f t="shared" si="0"/>
        <v>1.0680000000000001</v>
      </c>
      <c r="J14"/>
      <c r="K14"/>
    </row>
    <row r="15" spans="1:11" ht="17.399999999999999" x14ac:dyDescent="0.4">
      <c r="A15" s="19">
        <v>46238</v>
      </c>
      <c r="B15" s="24" t="s">
        <v>22</v>
      </c>
      <c r="C15" s="24" t="s">
        <v>24</v>
      </c>
      <c r="D15" s="2">
        <v>12</v>
      </c>
      <c r="E15" s="25">
        <v>13.3</v>
      </c>
      <c r="F15" s="26">
        <v>2.69</v>
      </c>
      <c r="G15" s="20">
        <v>25</v>
      </c>
      <c r="H15" s="21">
        <v>2.5</v>
      </c>
      <c r="I15" s="22">
        <f t="shared" si="0"/>
        <v>1.0760000000000001</v>
      </c>
      <c r="J15"/>
      <c r="K15"/>
    </row>
    <row r="16" spans="1:11" ht="17.399999999999999" x14ac:dyDescent="0.4">
      <c r="A16" s="19">
        <v>46238</v>
      </c>
      <c r="B16" s="24" t="s">
        <v>22</v>
      </c>
      <c r="C16" s="24" t="s">
        <v>24</v>
      </c>
      <c r="D16" s="2">
        <v>13</v>
      </c>
      <c r="E16" s="25">
        <v>13.25</v>
      </c>
      <c r="F16" s="26">
        <v>2.62</v>
      </c>
      <c r="G16" s="20">
        <v>25</v>
      </c>
      <c r="H16" s="21">
        <v>2.5</v>
      </c>
      <c r="I16" s="22">
        <f t="shared" si="0"/>
        <v>1.048</v>
      </c>
      <c r="J16"/>
      <c r="K16"/>
    </row>
    <row r="17" spans="1:11" ht="17.399999999999999" x14ac:dyDescent="0.4">
      <c r="A17" s="19">
        <v>46238</v>
      </c>
      <c r="B17" s="24" t="s">
        <v>22</v>
      </c>
      <c r="C17" s="24" t="s">
        <v>24</v>
      </c>
      <c r="D17" s="42">
        <v>14</v>
      </c>
      <c r="E17" s="43">
        <v>13.25</v>
      </c>
      <c r="F17" s="18">
        <v>2.74</v>
      </c>
      <c r="G17" s="20">
        <v>25</v>
      </c>
      <c r="H17" s="21">
        <v>2.5</v>
      </c>
      <c r="I17" s="44">
        <f t="shared" si="0"/>
        <v>1.0960000000000001</v>
      </c>
      <c r="J17"/>
      <c r="K17"/>
    </row>
    <row r="18" spans="1:11" ht="17.399999999999999" x14ac:dyDescent="0.4">
      <c r="A18" s="19">
        <v>46238</v>
      </c>
      <c r="B18" s="24" t="s">
        <v>22</v>
      </c>
      <c r="C18" s="24" t="s">
        <v>24</v>
      </c>
      <c r="D18" s="42">
        <v>15</v>
      </c>
      <c r="E18" s="43">
        <v>13.22</v>
      </c>
      <c r="F18" s="18">
        <v>2.93</v>
      </c>
      <c r="G18" s="20">
        <v>25</v>
      </c>
      <c r="H18" s="21">
        <v>2.5</v>
      </c>
      <c r="I18" s="44">
        <f t="shared" si="0"/>
        <v>1.1720000000000002</v>
      </c>
      <c r="J18"/>
      <c r="K18"/>
    </row>
    <row r="19" spans="1:11" ht="17.399999999999999" x14ac:dyDescent="0.4">
      <c r="A19" s="19">
        <v>46238</v>
      </c>
      <c r="B19" s="24" t="s">
        <v>22</v>
      </c>
      <c r="C19" s="24" t="s">
        <v>24</v>
      </c>
      <c r="D19" s="42">
        <v>16</v>
      </c>
      <c r="E19" s="43">
        <v>13.23</v>
      </c>
      <c r="F19" s="18">
        <v>2.67</v>
      </c>
      <c r="G19" s="20">
        <v>25</v>
      </c>
      <c r="H19" s="21">
        <v>2.5</v>
      </c>
      <c r="I19" s="44">
        <f t="shared" si="0"/>
        <v>1.0680000000000001</v>
      </c>
      <c r="J19"/>
      <c r="K19"/>
    </row>
    <row r="20" spans="1:11" ht="17.399999999999999" x14ac:dyDescent="0.4">
      <c r="A20" s="19">
        <v>46238</v>
      </c>
      <c r="B20" s="24" t="s">
        <v>22</v>
      </c>
      <c r="C20" s="24" t="s">
        <v>24</v>
      </c>
      <c r="D20" s="42">
        <v>17</v>
      </c>
      <c r="E20" s="43">
        <v>13.25</v>
      </c>
      <c r="F20" s="18">
        <v>2.63</v>
      </c>
      <c r="G20" s="20">
        <v>25</v>
      </c>
      <c r="H20" s="21">
        <v>2.5</v>
      </c>
      <c r="I20" s="44">
        <f t="shared" si="0"/>
        <v>1.052</v>
      </c>
      <c r="J20"/>
      <c r="K20"/>
    </row>
    <row r="21" spans="1:11" ht="17.399999999999999" x14ac:dyDescent="0.4">
      <c r="A21" s="19">
        <v>46238</v>
      </c>
      <c r="B21" s="24" t="s">
        <v>22</v>
      </c>
      <c r="C21" s="24" t="s">
        <v>24</v>
      </c>
      <c r="D21" s="42">
        <v>18</v>
      </c>
      <c r="E21" s="43">
        <v>13.23</v>
      </c>
      <c r="F21" s="18">
        <v>2.71</v>
      </c>
      <c r="G21" s="20">
        <v>25</v>
      </c>
      <c r="H21" s="21">
        <v>2.5</v>
      </c>
      <c r="I21" s="44">
        <f t="shared" si="0"/>
        <v>1.0840000000000001</v>
      </c>
      <c r="J21"/>
      <c r="K21"/>
    </row>
    <row r="22" spans="1:11" ht="17.399999999999999" x14ac:dyDescent="0.4">
      <c r="A22" s="19">
        <v>46238</v>
      </c>
      <c r="B22" s="24" t="s">
        <v>22</v>
      </c>
      <c r="C22" s="24" t="s">
        <v>24</v>
      </c>
      <c r="D22" s="42">
        <v>19</v>
      </c>
      <c r="E22" s="43">
        <v>13.25</v>
      </c>
      <c r="F22" s="18">
        <v>2.67</v>
      </c>
      <c r="G22" s="20">
        <v>25</v>
      </c>
      <c r="H22" s="21">
        <v>2.5</v>
      </c>
      <c r="I22" s="44">
        <f t="shared" si="0"/>
        <v>1.0680000000000001</v>
      </c>
      <c r="J22"/>
      <c r="K22"/>
    </row>
    <row r="23" spans="1:11" ht="17.399999999999999" x14ac:dyDescent="0.4">
      <c r="A23" s="19">
        <v>46238</v>
      </c>
      <c r="B23" s="24" t="s">
        <v>22</v>
      </c>
      <c r="C23" s="24" t="s">
        <v>24</v>
      </c>
      <c r="D23" s="42">
        <v>20</v>
      </c>
      <c r="E23" s="43">
        <v>13.23</v>
      </c>
      <c r="F23" s="18">
        <v>2.57</v>
      </c>
      <c r="G23" s="20">
        <v>25</v>
      </c>
      <c r="H23" s="21">
        <v>2.5</v>
      </c>
      <c r="I23" s="44">
        <f t="shared" si="0"/>
        <v>1.028</v>
      </c>
      <c r="J23"/>
      <c r="K23"/>
    </row>
    <row r="24" spans="1:11" ht="17.399999999999999" x14ac:dyDescent="0.4">
      <c r="A24" s="19">
        <v>46238</v>
      </c>
      <c r="B24" s="24" t="s">
        <v>22</v>
      </c>
      <c r="C24" s="24" t="s">
        <v>24</v>
      </c>
      <c r="D24" s="42">
        <v>21</v>
      </c>
      <c r="E24" s="43">
        <v>13.21</v>
      </c>
      <c r="F24" s="18">
        <v>2.73</v>
      </c>
      <c r="G24" s="20">
        <v>25</v>
      </c>
      <c r="H24" s="21">
        <v>2.5</v>
      </c>
      <c r="I24" s="44">
        <f t="shared" si="0"/>
        <v>1.0920000000000001</v>
      </c>
      <c r="J24"/>
      <c r="K24"/>
    </row>
    <row r="25" spans="1:11" ht="17.399999999999999" x14ac:dyDescent="0.4">
      <c r="A25" s="19">
        <v>46238</v>
      </c>
      <c r="B25" s="24" t="s">
        <v>22</v>
      </c>
      <c r="C25" s="24" t="s">
        <v>24</v>
      </c>
      <c r="D25" s="42">
        <v>22</v>
      </c>
      <c r="E25" s="43">
        <v>13.21</v>
      </c>
      <c r="F25" s="18">
        <v>2.67</v>
      </c>
      <c r="G25" s="20">
        <v>25</v>
      </c>
      <c r="H25" s="21">
        <v>2.5</v>
      </c>
      <c r="I25" s="44">
        <f t="shared" si="0"/>
        <v>1.0680000000000001</v>
      </c>
      <c r="J25"/>
      <c r="K25"/>
    </row>
    <row r="26" spans="1:11" ht="17.399999999999999" x14ac:dyDescent="0.4">
      <c r="A26" s="19">
        <v>46238</v>
      </c>
      <c r="B26" s="24" t="s">
        <v>22</v>
      </c>
      <c r="C26" s="24" t="s">
        <v>24</v>
      </c>
      <c r="D26" s="42">
        <v>23</v>
      </c>
      <c r="E26" s="43">
        <v>13.17</v>
      </c>
      <c r="F26" s="18">
        <v>2.72</v>
      </c>
      <c r="G26" s="20">
        <v>25</v>
      </c>
      <c r="H26" s="21">
        <v>2.5</v>
      </c>
      <c r="I26" s="44">
        <f t="shared" si="0"/>
        <v>1.0880000000000001</v>
      </c>
      <c r="J26"/>
      <c r="K26"/>
    </row>
    <row r="27" spans="1:11" ht="17.399999999999999" x14ac:dyDescent="0.4">
      <c r="A27" s="19">
        <v>46238</v>
      </c>
      <c r="B27" s="24" t="s">
        <v>22</v>
      </c>
      <c r="C27" s="24" t="s">
        <v>24</v>
      </c>
      <c r="D27" s="42">
        <v>24</v>
      </c>
      <c r="E27" s="43">
        <v>13.24</v>
      </c>
      <c r="F27" s="18">
        <v>2.68</v>
      </c>
      <c r="G27" s="20">
        <v>25</v>
      </c>
      <c r="H27" s="21">
        <v>2.5</v>
      </c>
      <c r="I27" s="44">
        <f t="shared" si="0"/>
        <v>1.0720000000000001</v>
      </c>
      <c r="J27"/>
      <c r="K27"/>
    </row>
    <row r="28" spans="1:11" ht="17.399999999999999" x14ac:dyDescent="0.4">
      <c r="A28" s="19">
        <v>46238</v>
      </c>
      <c r="B28" s="24" t="s">
        <v>22</v>
      </c>
      <c r="C28" s="24" t="s">
        <v>24</v>
      </c>
      <c r="D28" s="42">
        <v>25</v>
      </c>
      <c r="E28" s="43">
        <v>13.25</v>
      </c>
      <c r="F28" s="18">
        <v>2.67</v>
      </c>
      <c r="G28" s="20">
        <v>25</v>
      </c>
      <c r="H28" s="21">
        <v>2.5</v>
      </c>
      <c r="I28" s="44">
        <f t="shared" si="0"/>
        <v>1.0680000000000001</v>
      </c>
      <c r="J28"/>
      <c r="K28"/>
    </row>
    <row r="29" spans="1:11" ht="17.399999999999999" x14ac:dyDescent="0.4">
      <c r="A29" s="19">
        <v>46238</v>
      </c>
      <c r="B29" s="24" t="s">
        <v>22</v>
      </c>
      <c r="C29" s="24" t="s">
        <v>24</v>
      </c>
      <c r="D29" s="42">
        <v>26</v>
      </c>
      <c r="E29" s="43">
        <v>13.18</v>
      </c>
      <c r="F29" s="18">
        <v>2.78</v>
      </c>
      <c r="G29" s="20">
        <v>25</v>
      </c>
      <c r="H29" s="21">
        <v>2.5</v>
      </c>
      <c r="I29" s="44">
        <f t="shared" si="0"/>
        <v>1.1119999999999999</v>
      </c>
      <c r="J29"/>
      <c r="K29"/>
    </row>
    <row r="30" spans="1:11" ht="17.399999999999999" x14ac:dyDescent="0.4">
      <c r="A30" s="19">
        <v>46238</v>
      </c>
      <c r="B30" s="24" t="s">
        <v>22</v>
      </c>
      <c r="C30" s="24" t="s">
        <v>24</v>
      </c>
      <c r="D30" s="42">
        <v>27</v>
      </c>
      <c r="E30" s="43">
        <v>13.21</v>
      </c>
      <c r="F30" s="18">
        <v>2.61</v>
      </c>
      <c r="G30" s="20">
        <v>25</v>
      </c>
      <c r="H30" s="21">
        <v>2.5</v>
      </c>
      <c r="I30" s="44">
        <f t="shared" si="0"/>
        <v>1.044</v>
      </c>
      <c r="J30"/>
      <c r="K30"/>
    </row>
    <row r="31" spans="1:11" ht="17.399999999999999" x14ac:dyDescent="0.4">
      <c r="A31" s="19">
        <v>46238</v>
      </c>
      <c r="B31" s="24" t="s">
        <v>22</v>
      </c>
      <c r="C31" s="24" t="s">
        <v>24</v>
      </c>
      <c r="D31" s="2">
        <v>28</v>
      </c>
      <c r="E31" s="25">
        <v>13.26</v>
      </c>
      <c r="F31" s="26">
        <v>2.63</v>
      </c>
      <c r="G31" s="20">
        <v>25</v>
      </c>
      <c r="H31" s="21">
        <v>2.5</v>
      </c>
      <c r="I31" s="22">
        <f t="shared" si="0"/>
        <v>1.052</v>
      </c>
      <c r="J31"/>
      <c r="K31"/>
    </row>
    <row r="32" spans="1:11" ht="17.399999999999999" x14ac:dyDescent="0.4">
      <c r="A32" s="19">
        <v>46238</v>
      </c>
      <c r="B32" s="24" t="s">
        <v>22</v>
      </c>
      <c r="C32" s="24" t="s">
        <v>24</v>
      </c>
      <c r="D32" s="2">
        <v>29</v>
      </c>
      <c r="E32" s="25">
        <v>13.2</v>
      </c>
      <c r="F32" s="26">
        <v>2.62</v>
      </c>
      <c r="G32" s="20">
        <v>25</v>
      </c>
      <c r="H32" s="21">
        <v>2.5</v>
      </c>
      <c r="I32" s="22">
        <f t="shared" si="0"/>
        <v>1.048</v>
      </c>
      <c r="J32"/>
      <c r="K32"/>
    </row>
    <row r="33" spans="1:11" ht="17.399999999999999" x14ac:dyDescent="0.4">
      <c r="A33" s="19">
        <v>46238</v>
      </c>
      <c r="B33" s="24" t="s">
        <v>22</v>
      </c>
      <c r="C33" s="24" t="s">
        <v>24</v>
      </c>
      <c r="D33" s="2">
        <v>30</v>
      </c>
      <c r="E33" s="25">
        <v>13.15</v>
      </c>
      <c r="F33" s="26">
        <v>2.69</v>
      </c>
      <c r="G33" s="20">
        <v>25</v>
      </c>
      <c r="H33" s="21">
        <v>2.5</v>
      </c>
      <c r="I33" s="22">
        <f t="shared" si="0"/>
        <v>1.0760000000000001</v>
      </c>
      <c r="J33"/>
      <c r="K33"/>
    </row>
    <row r="34" spans="1:11" ht="17.399999999999999" x14ac:dyDescent="0.4">
      <c r="A34" s="35" t="s">
        <v>14</v>
      </c>
      <c r="B34" s="36"/>
      <c r="C34" s="36"/>
      <c r="D34" s="37"/>
      <c r="E34" s="17">
        <f>AVERAGE(E4:E33)</f>
        <v>13.240666666666664</v>
      </c>
      <c r="F34" s="17">
        <f>AVERAGE(F4:F33)</f>
        <v>2.6783333333333337</v>
      </c>
      <c r="G34" s="18"/>
      <c r="H34" s="18"/>
      <c r="I34" s="22">
        <f>AVERAGE(I4:I33)</f>
        <v>1.0713333333333332</v>
      </c>
      <c r="J34"/>
      <c r="K34"/>
    </row>
    <row r="35" spans="1:11" ht="17.399999999999999" x14ac:dyDescent="0.4">
      <c r="A35" s="38" t="s">
        <v>15</v>
      </c>
      <c r="B35" s="39"/>
      <c r="C35" s="39"/>
      <c r="D35" s="40"/>
      <c r="E35" s="4">
        <f>MAX(E4:E33)</f>
        <v>13.4</v>
      </c>
      <c r="F35" s="4">
        <f>MAX(F4:F33)</f>
        <v>2.93</v>
      </c>
      <c r="G35" s="5"/>
      <c r="H35" s="6"/>
      <c r="I35" s="22">
        <f>MAX(I4:I33)</f>
        <v>1.1720000000000002</v>
      </c>
      <c r="J35"/>
      <c r="K35"/>
    </row>
    <row r="36" spans="1:11" ht="17.399999999999999" x14ac:dyDescent="0.4">
      <c r="A36" s="38" t="s">
        <v>16</v>
      </c>
      <c r="B36" s="39"/>
      <c r="C36" s="39"/>
      <c r="D36" s="40"/>
      <c r="E36" s="4">
        <f>MIN(E4:E33)</f>
        <v>13.15</v>
      </c>
      <c r="F36" s="4">
        <f>MIN(F4:F33)</f>
        <v>2.56</v>
      </c>
      <c r="G36" s="5"/>
      <c r="H36" s="6"/>
      <c r="I36" s="22">
        <f>MIN(I4:I33)</f>
        <v>1.024</v>
      </c>
      <c r="J36"/>
      <c r="K36"/>
    </row>
    <row r="37" spans="1:11" ht="141.75" customHeight="1" x14ac:dyDescent="0.4">
      <c r="A37" s="1" t="s">
        <v>9</v>
      </c>
      <c r="B37" s="41" t="s">
        <v>29</v>
      </c>
      <c r="C37" s="29"/>
      <c r="D37" s="29"/>
      <c r="E37" s="30"/>
      <c r="F37" s="3" t="s">
        <v>10</v>
      </c>
      <c r="G37" s="29"/>
      <c r="H37" s="29"/>
      <c r="I37" s="30"/>
      <c r="J37"/>
      <c r="K37"/>
    </row>
    <row r="38" spans="1:11" ht="195.75" customHeight="1" x14ac:dyDescent="0.4">
      <c r="A38" s="3" t="s">
        <v>11</v>
      </c>
      <c r="B38" s="28"/>
      <c r="C38" s="29"/>
      <c r="D38" s="29"/>
      <c r="E38" s="30"/>
      <c r="F38" s="3"/>
      <c r="G38" s="31"/>
      <c r="H38" s="31"/>
      <c r="I38" s="32"/>
      <c r="J38"/>
    </row>
    <row r="39" spans="1:11" x14ac:dyDescent="0.4">
      <c r="H39" s="13"/>
    </row>
    <row r="40" spans="1:11" x14ac:dyDescent="0.4">
      <c r="H40" s="13"/>
    </row>
    <row r="41" spans="1:11" x14ac:dyDescent="0.4">
      <c r="H41" s="13"/>
    </row>
    <row r="42" spans="1:11" x14ac:dyDescent="0.4">
      <c r="H42" s="13"/>
    </row>
  </sheetData>
  <autoFilter ref="A3:I33" xr:uid="{00000000-0009-0000-0000-000000000000}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IT실(보조전원)</vt:lpstr>
      <vt:lpstr>IT실(주전원)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2026-04-01T07:32:08Z</cp:lastPrinted>
  <dcterms:created xsi:type="dcterms:W3CDTF">2013-07-23T07:01:33Z</dcterms:created>
  <dcterms:modified xsi:type="dcterms:W3CDTF">2026-08-04T07:53:28Z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