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8315" windowHeight="11640" activeTab="4"/>
  </bookViews>
  <sheets>
    <sheet name="계산" sheetId="1" r:id="rId1"/>
    <sheet name="한국-노무비" sheetId="3" r:id="rId2"/>
    <sheet name="한국-생산자물가" sheetId="4" r:id="rId3"/>
    <sheet name="미국-노무비" sheetId="5" r:id="rId4"/>
    <sheet name="미국-생산자물가" sheetId="6" r:id="rId5"/>
    <sheet name="Sheet1" sheetId="7" r:id="rId6"/>
  </sheets>
  <definedNames>
    <definedName name="s_2_1" localSheetId="2">'한국-생산자물가'!$E$59</definedName>
    <definedName name="s_2_2" localSheetId="2">'한국-생산자물가'!$E$60</definedName>
    <definedName name="s_2_3" localSheetId="2">'한국-생산자물가'!$E$61</definedName>
    <definedName name="s_2_4" localSheetId="2">'한국-생산자물가'!$E$62</definedName>
    <definedName name="s_2_5" localSheetId="2">'한국-생산자물가'!$E$63</definedName>
    <definedName name="s_2_6" localSheetId="2">'한국-생산자물가'!$E$64</definedName>
    <definedName name="s_3_1" localSheetId="2">'한국-생산자물가'!$E$66</definedName>
    <definedName name="s_3_2" localSheetId="2">'한국-생산자물가'!$E$67</definedName>
    <definedName name="s_3_3" localSheetId="2">'한국-생산자물가'!$E$68</definedName>
    <definedName name="s_5_1" localSheetId="2">'한국-생산자물가'!$E$71</definedName>
    <definedName name="s_5_2" localSheetId="2">'한국-생산자물가'!$E$72</definedName>
    <definedName name="s_5_3" localSheetId="2">'한국-생산자물가'!$E$73</definedName>
    <definedName name="s_6_1" localSheetId="2">'한국-생산자물가'!$E$75</definedName>
    <definedName name="s_6_2" localSheetId="2">'한국-생산자물가'!$E$76</definedName>
    <definedName name="s_6_3" localSheetId="2">'한국-생산자물가'!$E$77</definedName>
    <definedName name="s_6_4" localSheetId="2">'한국-생산자물가'!$E$78</definedName>
    <definedName name="s_7_1" localSheetId="2">'한국-생산자물가'!$E$80</definedName>
    <definedName name="s_7_2" localSheetId="2">'한국-생산자물가'!$E$81</definedName>
    <definedName name="s_7_3" localSheetId="2">'한국-생산자물가'!$E$82</definedName>
    <definedName name="s_7_4" localSheetId="2">'한국-생산자물가'!$E$83</definedName>
  </definedNames>
  <calcPr calcId="145621"/>
</workbook>
</file>

<file path=xl/calcChain.xml><?xml version="1.0" encoding="utf-8"?>
<calcChain xmlns="http://schemas.openxmlformats.org/spreadsheetml/2006/main">
  <c r="E10" i="1" l="1"/>
  <c r="E11" i="1" s="1"/>
  <c r="F10" i="1"/>
  <c r="F11" i="1" s="1"/>
  <c r="G10" i="1"/>
  <c r="G11" i="1" s="1"/>
  <c r="H10" i="1"/>
  <c r="H11" i="1" s="1"/>
  <c r="I10" i="1"/>
  <c r="I11" i="1" s="1"/>
  <c r="D10" i="1"/>
  <c r="D11" i="1" s="1"/>
  <c r="D12" i="1" l="1"/>
</calcChain>
</file>

<file path=xl/sharedStrings.xml><?xml version="1.0" encoding="utf-8"?>
<sst xmlns="http://schemas.openxmlformats.org/spreadsheetml/2006/main" count="40" uniqueCount="39">
  <si>
    <t>http://laborstat.model.go.kr</t>
    <phoneticPr fontId="1" type="noConversion"/>
  </si>
  <si>
    <t>1. 노동부 고용노동통계</t>
    <phoneticPr fontId="1" type="noConversion"/>
  </si>
  <si>
    <t>2. 한국은행 경제통계시스템</t>
    <phoneticPr fontId="1" type="noConversion"/>
  </si>
  <si>
    <t>http://ecos.bok.or.kr/flex/EasySearch.j네</t>
    <phoneticPr fontId="1" type="noConversion"/>
  </si>
  <si>
    <t>3. 미국노동부통계</t>
    <phoneticPr fontId="1" type="noConversion"/>
  </si>
  <si>
    <t>http://www.stats.bls.gov/data/</t>
    <phoneticPr fontId="1" type="noConversion"/>
  </si>
  <si>
    <t>4. 미국노동부통계</t>
    <phoneticPr fontId="1" type="noConversion"/>
  </si>
  <si>
    <t>2011_Jan</t>
  </si>
  <si>
    <t>제조업 300인
 초과 정액급여</t>
    <phoneticPr fontId="9" type="noConversion"/>
  </si>
  <si>
    <t>제1차금속제품
생산자 가격지수</t>
    <phoneticPr fontId="9" type="noConversion"/>
  </si>
  <si>
    <t>전기기계및장치
생산자 가격지수</t>
    <phoneticPr fontId="8" type="noConversion"/>
  </si>
  <si>
    <t>금속제품
생산자 가격지수</t>
    <phoneticPr fontId="8" type="noConversion"/>
  </si>
  <si>
    <t>내구재 생산자 
평균 임금</t>
    <phoneticPr fontId="8" type="noConversion"/>
  </si>
  <si>
    <t>일반목적용
기계 및 장비
생산자 물가지수</t>
    <phoneticPr fontId="8" type="noConversion"/>
  </si>
  <si>
    <t>KL1</t>
    <phoneticPr fontId="9" type="noConversion"/>
  </si>
  <si>
    <t>KM1</t>
    <phoneticPr fontId="9" type="noConversion"/>
  </si>
  <si>
    <t>KM2</t>
    <phoneticPr fontId="9" type="noConversion"/>
  </si>
  <si>
    <t>KM4</t>
    <phoneticPr fontId="9" type="noConversion"/>
  </si>
  <si>
    <t>UL2</t>
    <phoneticPr fontId="9" type="noConversion"/>
  </si>
  <si>
    <t>UM</t>
    <phoneticPr fontId="9" type="noConversion"/>
  </si>
  <si>
    <t>해당년월</t>
    <phoneticPr fontId="9" type="noConversion"/>
  </si>
  <si>
    <t>Regular wages of 
permanent employees</t>
    <phoneticPr fontId="9" type="noConversion"/>
  </si>
  <si>
    <t>The Producer Price Index 
for Basic Metal Products</t>
    <phoneticPr fontId="9" type="noConversion"/>
  </si>
  <si>
    <t>The Producer Price Index 
for Electrical machinery &amp; apparatus</t>
    <phoneticPr fontId="9" type="noConversion"/>
  </si>
  <si>
    <t>The Producer Price Index 
for Metal Products</t>
    <phoneticPr fontId="9" type="noConversion"/>
  </si>
  <si>
    <t>AVERAGE HOURLY 
EARNINGS OF 
PRODUCTION AND 
NONSUPERVISORY EMPLOYEES</t>
    <phoneticPr fontId="9" type="noConversion"/>
  </si>
  <si>
    <t>General purpose machinery 
and equipment</t>
    <phoneticPr fontId="9" type="noConversion"/>
  </si>
  <si>
    <t>Base</t>
    <phoneticPr fontId="9" type="noConversion"/>
  </si>
  <si>
    <t>Reference</t>
    <phoneticPr fontId="9" type="noConversion"/>
  </si>
  <si>
    <t>적용지수</t>
    <phoneticPr fontId="9" type="noConversion"/>
  </si>
  <si>
    <t>변동치(1)</t>
    <phoneticPr fontId="9" type="noConversion"/>
  </si>
  <si>
    <t>=round((Ref.-Base)/Base,4)</t>
    <phoneticPr fontId="1" type="noConversion"/>
  </si>
  <si>
    <r>
      <rPr>
        <sz val="9"/>
        <rFont val="돋움"/>
        <family val="3"/>
        <charset val="129"/>
      </rPr>
      <t>변동치</t>
    </r>
    <r>
      <rPr>
        <sz val="9"/>
        <rFont val="Arial"/>
        <family val="2"/>
      </rPr>
      <t>(2)</t>
    </r>
    <phoneticPr fontId="1" type="noConversion"/>
  </si>
  <si>
    <t>=0.8*SUM(국내지수 변동치)+
   0.2*SUM(미국지수 변동치)</t>
    <phoneticPr fontId="1" type="noConversion"/>
  </si>
  <si>
    <t>가중치</t>
    <phoneticPr fontId="1" type="noConversion"/>
  </si>
  <si>
    <t>=변동치(1)*가중치</t>
    <phoneticPr fontId="1" type="noConversion"/>
  </si>
  <si>
    <t>산식</t>
    <phoneticPr fontId="1" type="noConversion"/>
  </si>
  <si>
    <t>물가조정률 계산</t>
    <phoneticPr fontId="9" type="noConversion"/>
  </si>
  <si>
    <t>2014_Dec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</si>
</sst>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.00_);[Red]\(#,##0.00\)"/>
    <numFmt numFmtId="177" formatCode="#,##0_ "/>
    <numFmt numFmtId="178" formatCode="#,##0.00_ "/>
    <numFmt numFmtId="179" formatCode="0.0000_ "/>
    <numFmt numFmtId="180" formatCode="0.00_);[Red]\(0.00\)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rgb="FF001D89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8"/>
      <color rgb="FFFF0000"/>
      <name val="굴림체"/>
      <family val="3"/>
      <charset val="129"/>
    </font>
    <font>
      <sz val="8"/>
      <name val="맑은 고딕"/>
      <family val="3"/>
      <charset val="129"/>
      <scheme val="major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ajor"/>
    </font>
    <font>
      <sz val="10"/>
      <name val="돋움"/>
      <family val="3"/>
      <charset val="129"/>
    </font>
    <font>
      <sz val="7"/>
      <name val="맑은 고딕"/>
      <family val="3"/>
      <charset val="129"/>
      <scheme val="major"/>
    </font>
    <font>
      <sz val="7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name val="돋움"/>
      <family val="3"/>
      <charset val="129"/>
    </font>
    <font>
      <sz val="9"/>
      <name val="Arial"/>
      <family val="2"/>
    </font>
    <font>
      <b/>
      <sz val="2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41" fontId="5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Alignment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1" fontId="15" fillId="3" borderId="3" xfId="2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41" fontId="17" fillId="3" borderId="3" xfId="2" applyFont="1" applyFill="1" applyBorder="1" applyAlignment="1">
      <alignment horizontal="center" vertical="top" wrapText="1"/>
    </xf>
    <xf numFmtId="0" fontId="17" fillId="3" borderId="3" xfId="0" quotePrefix="1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/>
    </xf>
    <xf numFmtId="177" fontId="0" fillId="0" borderId="3" xfId="0" applyNumberFormat="1" applyBorder="1" applyAlignment="1"/>
    <xf numFmtId="178" fontId="0" fillId="0" borderId="3" xfId="0" applyNumberFormat="1" applyBorder="1" applyAlignment="1"/>
    <xf numFmtId="0" fontId="0" fillId="0" borderId="4" xfId="0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180" fontId="15" fillId="3" borderId="3" xfId="2" applyNumberFormat="1" applyFont="1" applyFill="1" applyBorder="1" applyAlignment="1">
      <alignment horizontal="center"/>
    </xf>
    <xf numFmtId="180" fontId="15" fillId="3" borderId="3" xfId="0" applyNumberFormat="1" applyFont="1" applyFill="1" applyBorder="1" applyAlignment="1">
      <alignment horizontal="center"/>
    </xf>
    <xf numFmtId="180" fontId="15" fillId="4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0" fontId="15" fillId="6" borderId="3" xfId="0" applyFont="1" applyFill="1" applyBorder="1" applyAlignment="1"/>
    <xf numFmtId="0" fontId="19" fillId="0" borderId="3" xfId="0" quotePrefix="1" applyFont="1" applyBorder="1" applyAlignment="1">
      <alignment wrapText="1"/>
    </xf>
    <xf numFmtId="0" fontId="19" fillId="0" borderId="2" xfId="0" quotePrefix="1" applyFont="1" applyBorder="1" applyAlignment="1"/>
    <xf numFmtId="0" fontId="19" fillId="0" borderId="4" xfId="0" quotePrefix="1" applyFont="1" applyBorder="1" applyAlignment="1">
      <alignment horizontal="left"/>
    </xf>
    <xf numFmtId="179" fontId="4" fillId="5" borderId="12" xfId="0" applyNumberFormat="1" applyFont="1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20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2" fillId="2" borderId="1" xfId="3" applyFont="1" applyBorder="1" applyAlignment="1">
      <alignment horizontal="center"/>
    </xf>
    <xf numFmtId="0" fontId="22" fillId="2" borderId="5" xfId="3" applyFont="1" applyBorder="1" applyAlignment="1">
      <alignment horizontal="center"/>
    </xf>
    <xf numFmtId="0" fontId="22" fillId="2" borderId="2" xfId="3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180" fontId="15" fillId="3" borderId="3" xfId="2" applyNumberFormat="1" applyFont="1" applyFill="1" applyBorder="1" applyAlignment="1">
      <alignment horizontal="center"/>
    </xf>
    <xf numFmtId="180" fontId="15" fillId="4" borderId="3" xfId="0" applyNumberFormat="1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20% - 강조색2" xfId="3" builtinId="34"/>
    <cellStyle name="쉼표 [0]" xfId="2" builtinId="6"/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732631</xdr:colOff>
      <xdr:row>24</xdr:row>
      <xdr:rowOff>66675</xdr:rowOff>
    </xdr:to>
    <xdr:pic>
      <xdr:nvPicPr>
        <xdr:cNvPr id="2" name="그림 1" descr="d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2295"/>
        <a:stretch>
          <a:fillRect/>
        </a:stretch>
      </xdr:blipFill>
      <xdr:spPr>
        <a:xfrm>
          <a:off x="609600" y="3381375"/>
          <a:ext cx="7414947" cy="23717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14</xdr:col>
      <xdr:colOff>114300</xdr:colOff>
      <xdr:row>34</xdr:row>
      <xdr:rowOff>47625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41" r="20499" b="70122"/>
        <a:stretch>
          <a:fillRect/>
        </a:stretch>
      </xdr:blipFill>
      <xdr:spPr bwMode="auto">
        <a:xfrm>
          <a:off x="0" y="447675"/>
          <a:ext cx="9715500" cy="668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314325</xdr:colOff>
      <xdr:row>26</xdr:row>
      <xdr:rowOff>114300</xdr:rowOff>
    </xdr:from>
    <xdr:to>
      <xdr:col>6</xdr:col>
      <xdr:colOff>371475</xdr:colOff>
      <xdr:row>27</xdr:row>
      <xdr:rowOff>95250</xdr:rowOff>
    </xdr:to>
    <xdr:sp macro="" textlink="">
      <xdr:nvSpPr>
        <xdr:cNvPr id="9" name="직사각형 8"/>
        <xdr:cNvSpPr/>
      </xdr:nvSpPr>
      <xdr:spPr>
        <a:xfrm>
          <a:off x="3057525" y="5524500"/>
          <a:ext cx="1428750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ko-KR" altLang="en-US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16</xdr:col>
      <xdr:colOff>133350</xdr:colOff>
      <xdr:row>63</xdr:row>
      <xdr:rowOff>133350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1270" b="5539"/>
        <a:stretch>
          <a:fillRect/>
        </a:stretch>
      </xdr:blipFill>
      <xdr:spPr>
        <a:xfrm>
          <a:off x="0" y="7124700"/>
          <a:ext cx="11106150" cy="617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14</xdr:col>
      <xdr:colOff>85725</xdr:colOff>
      <xdr:row>41</xdr:row>
      <xdr:rowOff>171450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899" r="10834" b="14047"/>
        <a:stretch>
          <a:fillRect/>
        </a:stretch>
      </xdr:blipFill>
      <xdr:spPr bwMode="auto">
        <a:xfrm>
          <a:off x="0" y="428625"/>
          <a:ext cx="9686925" cy="833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42</xdr:row>
      <xdr:rowOff>38100</xdr:rowOff>
    </xdr:from>
    <xdr:to>
      <xdr:col>14</xdr:col>
      <xdr:colOff>19050</xdr:colOff>
      <xdr:row>73</xdr:row>
      <xdr:rowOff>200025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2300" t="3386" r="13752" b="5587"/>
        <a:stretch>
          <a:fillRect/>
        </a:stretch>
      </xdr:blipFill>
      <xdr:spPr>
        <a:xfrm>
          <a:off x="0" y="8839200"/>
          <a:ext cx="9620250" cy="6657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12</xdr:col>
      <xdr:colOff>304800</xdr:colOff>
      <xdr:row>73</xdr:row>
      <xdr:rowOff>66675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3448" b="72843"/>
        <a:stretch>
          <a:fillRect/>
        </a:stretch>
      </xdr:blipFill>
      <xdr:spPr bwMode="auto">
        <a:xfrm>
          <a:off x="0" y="676275"/>
          <a:ext cx="8534400" cy="14687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457200</xdr:colOff>
      <xdr:row>44</xdr:row>
      <xdr:rowOff>66675</xdr:rowOff>
    </xdr:from>
    <xdr:to>
      <xdr:col>12</xdr:col>
      <xdr:colOff>95250</xdr:colOff>
      <xdr:row>47</xdr:row>
      <xdr:rowOff>9525</xdr:rowOff>
    </xdr:to>
    <xdr:grpSp>
      <xdr:nvGrpSpPr>
        <xdr:cNvPr id="7" name="그룹 6"/>
        <xdr:cNvGrpSpPr/>
      </xdr:nvGrpSpPr>
      <xdr:grpSpPr>
        <a:xfrm>
          <a:off x="1828800" y="9286875"/>
          <a:ext cx="6496050" cy="571500"/>
          <a:chOff x="1828800" y="9286875"/>
          <a:chExt cx="6496050" cy="571500"/>
        </a:xfrm>
      </xdr:grpSpPr>
      <xdr:sp macro="" textlink="">
        <xdr:nvSpPr>
          <xdr:cNvPr id="3" name="직사각형 2"/>
          <xdr:cNvSpPr/>
        </xdr:nvSpPr>
        <xdr:spPr>
          <a:xfrm>
            <a:off x="1828800" y="9334500"/>
            <a:ext cx="6496050" cy="466725"/>
          </a:xfrm>
          <a:prstGeom prst="rect">
            <a:avLst/>
          </a:prstGeom>
          <a:noFill/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ko-KR" altLang="en-US" sz="1100"/>
          </a:p>
        </xdr:txBody>
      </xdr:sp>
      <xdr:sp macro="" textlink="">
        <xdr:nvSpPr>
          <xdr:cNvPr id="4" name="모서리가 둥근 직사각형 3"/>
          <xdr:cNvSpPr/>
        </xdr:nvSpPr>
        <xdr:spPr>
          <a:xfrm>
            <a:off x="5734050" y="9286875"/>
            <a:ext cx="514350" cy="5715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ko-KR" altLang="en-US" sz="1100"/>
          </a:p>
        </xdr:txBody>
      </xdr:sp>
    </xdr:grpSp>
    <xdr:clientData/>
  </xdr:twoCellAnchor>
  <xdr:twoCellAnchor editAs="oneCell">
    <xdr:from>
      <xdr:col>0</xdr:col>
      <xdr:colOff>0</xdr:colOff>
      <xdr:row>73</xdr:row>
      <xdr:rowOff>142875</xdr:rowOff>
    </xdr:from>
    <xdr:to>
      <xdr:col>12</xdr:col>
      <xdr:colOff>285750</xdr:colOff>
      <xdr:row>96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61" t="16768" r="67088" b="35321"/>
        <a:stretch>
          <a:fillRect/>
        </a:stretch>
      </xdr:blipFill>
      <xdr:spPr bwMode="auto">
        <a:xfrm>
          <a:off x="0" y="15440025"/>
          <a:ext cx="8515350" cy="479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97</xdr:row>
      <xdr:rowOff>47625</xdr:rowOff>
    </xdr:from>
    <xdr:to>
      <xdr:col>12</xdr:col>
      <xdr:colOff>285750</xdr:colOff>
      <xdr:row>120</xdr:row>
      <xdr:rowOff>200025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125" r="28708" b="28897"/>
        <a:stretch>
          <a:fillRect/>
        </a:stretch>
      </xdr:blipFill>
      <xdr:spPr>
        <a:xfrm>
          <a:off x="0" y="20373975"/>
          <a:ext cx="8515350" cy="497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390525</xdr:colOff>
      <xdr:row>73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2478" b="72825"/>
        <a:stretch>
          <a:fillRect/>
        </a:stretch>
      </xdr:blipFill>
      <xdr:spPr bwMode="auto">
        <a:xfrm>
          <a:off x="0" y="628650"/>
          <a:ext cx="8620125" cy="1469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561975</xdr:colOff>
      <xdr:row>33</xdr:row>
      <xdr:rowOff>133350</xdr:rowOff>
    </xdr:from>
    <xdr:to>
      <xdr:col>11</xdr:col>
      <xdr:colOff>485775</xdr:colOff>
      <xdr:row>35</xdr:row>
      <xdr:rowOff>142875</xdr:rowOff>
    </xdr:to>
    <xdr:sp macro="" textlink="">
      <xdr:nvSpPr>
        <xdr:cNvPr id="3" name="직사각형 2"/>
        <xdr:cNvSpPr/>
      </xdr:nvSpPr>
      <xdr:spPr>
        <a:xfrm>
          <a:off x="1933575" y="7048500"/>
          <a:ext cx="6096000" cy="4286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171450</xdr:colOff>
      <xdr:row>33</xdr:row>
      <xdr:rowOff>85725</xdr:rowOff>
    </xdr:from>
    <xdr:to>
      <xdr:col>8</xdr:col>
      <xdr:colOff>657225</xdr:colOff>
      <xdr:row>35</xdr:row>
      <xdr:rowOff>180975</xdr:rowOff>
    </xdr:to>
    <xdr:sp macro="" textlink="">
      <xdr:nvSpPr>
        <xdr:cNvPr id="4" name="모서리가 둥근 직사각형 3"/>
        <xdr:cNvSpPr/>
      </xdr:nvSpPr>
      <xdr:spPr>
        <a:xfrm>
          <a:off x="5657850" y="7000875"/>
          <a:ext cx="485775" cy="5143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0</xdr:col>
      <xdr:colOff>0</xdr:colOff>
      <xdr:row>73</xdr:row>
      <xdr:rowOff>123825</xdr:rowOff>
    </xdr:from>
    <xdr:to>
      <xdr:col>12</xdr:col>
      <xdr:colOff>381000</xdr:colOff>
      <xdr:row>99</xdr:row>
      <xdr:rowOff>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23" t="16470" r="66949" b="35552"/>
        <a:stretch>
          <a:fillRect/>
        </a:stretch>
      </xdr:blipFill>
      <xdr:spPr bwMode="auto">
        <a:xfrm>
          <a:off x="0" y="15420975"/>
          <a:ext cx="8610600" cy="532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99</xdr:row>
      <xdr:rowOff>95250</xdr:rowOff>
    </xdr:from>
    <xdr:to>
      <xdr:col>12</xdr:col>
      <xdr:colOff>400050</xdr:colOff>
      <xdr:row>129</xdr:row>
      <xdr:rowOff>9525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0027" r="33667" b="5196"/>
        <a:stretch>
          <a:fillRect/>
        </a:stretch>
      </xdr:blipFill>
      <xdr:spPr>
        <a:xfrm>
          <a:off x="0" y="20840700"/>
          <a:ext cx="8629650" cy="620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aborstat.model.go.k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cos.bok.or.kr/flex/EasySearch.j&#45348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stats.bls.gov/dat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stats.bls.gov/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90" zoomScaleNormal="90" workbookViewId="0">
      <selection activeCell="J14" sqref="J14"/>
    </sheetView>
  </sheetViews>
  <sheetFormatPr defaultRowHeight="16.5" x14ac:dyDescent="0.3"/>
  <cols>
    <col min="1" max="1" width="8" bestFit="1" customWidth="1"/>
    <col min="2" max="2" width="21.5" customWidth="1"/>
    <col min="4" max="4" width="14.125" customWidth="1"/>
    <col min="5" max="5" width="14.625" customWidth="1"/>
    <col min="6" max="6" width="14.375" customWidth="1"/>
    <col min="7" max="7" width="14.125" customWidth="1"/>
    <col min="8" max="8" width="14.375" customWidth="1"/>
    <col min="9" max="9" width="13.75" customWidth="1"/>
  </cols>
  <sheetData>
    <row r="1" spans="1:9" ht="31.5" x14ac:dyDescent="0.55000000000000004">
      <c r="A1" s="36" t="s">
        <v>37</v>
      </c>
      <c r="B1" s="37"/>
      <c r="C1" s="37"/>
      <c r="D1" s="37"/>
      <c r="E1" s="37"/>
      <c r="F1" s="37"/>
      <c r="G1" s="37"/>
      <c r="H1" s="37"/>
      <c r="I1" s="38"/>
    </row>
    <row r="2" spans="1:9" x14ac:dyDescent="0.2">
      <c r="A2" s="4"/>
      <c r="B2" s="4"/>
      <c r="C2" s="4"/>
      <c r="D2" s="39" t="s">
        <v>8</v>
      </c>
      <c r="E2" s="41" t="s">
        <v>9</v>
      </c>
      <c r="F2" s="41" t="s">
        <v>10</v>
      </c>
      <c r="G2" s="41" t="s">
        <v>11</v>
      </c>
      <c r="H2" s="43" t="s">
        <v>12</v>
      </c>
      <c r="I2" s="43" t="s">
        <v>13</v>
      </c>
    </row>
    <row r="3" spans="1:9" x14ac:dyDescent="0.2">
      <c r="A3" s="5"/>
      <c r="B3" s="5"/>
      <c r="C3" s="5"/>
      <c r="D3" s="40"/>
      <c r="E3" s="42"/>
      <c r="F3" s="42"/>
      <c r="G3" s="42"/>
      <c r="H3" s="44"/>
      <c r="I3" s="45"/>
    </row>
    <row r="4" spans="1:9" x14ac:dyDescent="0.2">
      <c r="A4" s="48"/>
      <c r="B4" s="49"/>
      <c r="C4" s="18"/>
      <c r="D4" s="46">
        <v>0.8</v>
      </c>
      <c r="E4" s="46"/>
      <c r="F4" s="46"/>
      <c r="G4" s="46"/>
      <c r="H4" s="47">
        <v>0.2</v>
      </c>
      <c r="I4" s="47"/>
    </row>
    <row r="5" spans="1:9" x14ac:dyDescent="0.2">
      <c r="A5" s="50"/>
      <c r="B5" s="51"/>
      <c r="C5" s="18" t="s">
        <v>34</v>
      </c>
      <c r="D5" s="19">
        <v>0.2</v>
      </c>
      <c r="E5" s="20">
        <v>0.25</v>
      </c>
      <c r="F5" s="20">
        <v>0.25</v>
      </c>
      <c r="G5" s="20">
        <v>0.3</v>
      </c>
      <c r="H5" s="21">
        <v>0.4</v>
      </c>
      <c r="I5" s="21">
        <v>0.6</v>
      </c>
    </row>
    <row r="6" spans="1:9" x14ac:dyDescent="0.2">
      <c r="A6" s="52"/>
      <c r="B6" s="53"/>
      <c r="C6" s="25"/>
      <c r="D6" s="6" t="s">
        <v>14</v>
      </c>
      <c r="E6" s="7" t="s">
        <v>15</v>
      </c>
      <c r="F6" s="7" t="s">
        <v>16</v>
      </c>
      <c r="G6" s="7" t="s">
        <v>17</v>
      </c>
      <c r="H6" s="8" t="s">
        <v>18</v>
      </c>
      <c r="I6" s="8" t="s">
        <v>19</v>
      </c>
    </row>
    <row r="7" spans="1:9" ht="48.75" x14ac:dyDescent="0.3">
      <c r="A7" s="54"/>
      <c r="B7" s="54"/>
      <c r="C7" s="9" t="s">
        <v>20</v>
      </c>
      <c r="D7" s="10" t="s">
        <v>21</v>
      </c>
      <c r="E7" s="11" t="s">
        <v>22</v>
      </c>
      <c r="F7" s="12" t="s">
        <v>23</v>
      </c>
      <c r="G7" s="12" t="s">
        <v>24</v>
      </c>
      <c r="H7" s="13" t="s">
        <v>25</v>
      </c>
      <c r="I7" s="13" t="s">
        <v>26</v>
      </c>
    </row>
    <row r="8" spans="1:9" x14ac:dyDescent="0.3">
      <c r="A8" s="35" t="s">
        <v>27</v>
      </c>
      <c r="B8" s="35"/>
      <c r="C8" s="14" t="s">
        <v>7</v>
      </c>
      <c r="D8" s="15">
        <v>2675878</v>
      </c>
      <c r="E8" s="16">
        <v>111.18</v>
      </c>
      <c r="F8" s="16">
        <v>103.5</v>
      </c>
      <c r="G8" s="16">
        <v>103.56</v>
      </c>
      <c r="H8" s="16">
        <v>20.18</v>
      </c>
      <c r="I8" s="16">
        <v>203.6</v>
      </c>
    </row>
    <row r="9" spans="1:9" x14ac:dyDescent="0.3">
      <c r="A9" s="34" t="s">
        <v>28</v>
      </c>
      <c r="B9" s="35"/>
      <c r="C9" s="14" t="s">
        <v>38</v>
      </c>
      <c r="D9" s="15">
        <v>3068439</v>
      </c>
      <c r="E9" s="16">
        <v>89.77</v>
      </c>
      <c r="F9" s="16">
        <v>100.56</v>
      </c>
      <c r="G9" s="16">
        <v>106.48</v>
      </c>
      <c r="H9" s="16">
        <v>20.89</v>
      </c>
      <c r="I9" s="16">
        <v>224.1</v>
      </c>
    </row>
    <row r="10" spans="1:9" x14ac:dyDescent="0.3">
      <c r="A10" s="31" t="s">
        <v>30</v>
      </c>
      <c r="B10" s="27" t="s">
        <v>31</v>
      </c>
      <c r="C10" s="22"/>
      <c r="D10" s="23">
        <f>ROUND(((D9-D8)/D8),4)</f>
        <v>0.1467</v>
      </c>
      <c r="E10" s="23">
        <f t="shared" ref="E10:I10" si="0">ROUND(((E9-E8)/E8),4)</f>
        <v>-0.19259999999999999</v>
      </c>
      <c r="F10" s="23">
        <f t="shared" si="0"/>
        <v>-2.8400000000000002E-2</v>
      </c>
      <c r="G10" s="23">
        <f t="shared" si="0"/>
        <v>2.8199999999999999E-2</v>
      </c>
      <c r="H10" s="23">
        <f t="shared" si="0"/>
        <v>3.5200000000000002E-2</v>
      </c>
      <c r="I10" s="23">
        <f t="shared" si="0"/>
        <v>0.1007</v>
      </c>
    </row>
    <row r="11" spans="1:9" ht="17.25" thickBot="1" x14ac:dyDescent="0.35">
      <c r="A11" s="32" t="s">
        <v>32</v>
      </c>
      <c r="B11" s="28" t="s">
        <v>35</v>
      </c>
      <c r="C11" s="17"/>
      <c r="D11" s="24">
        <f>D10*D5</f>
        <v>2.9340000000000001E-2</v>
      </c>
      <c r="E11" s="24">
        <f t="shared" ref="E11:I11" si="1">E10*E5</f>
        <v>-4.8149999999999998E-2</v>
      </c>
      <c r="F11" s="24">
        <f t="shared" si="1"/>
        <v>-7.1000000000000004E-3</v>
      </c>
      <c r="G11" s="24">
        <f t="shared" si="1"/>
        <v>8.4599999999999988E-3</v>
      </c>
      <c r="H11" s="24">
        <f t="shared" si="1"/>
        <v>1.4080000000000002E-2</v>
      </c>
      <c r="I11" s="24">
        <f t="shared" si="1"/>
        <v>6.0419999999999995E-2</v>
      </c>
    </row>
    <row r="12" spans="1:9" ht="27" thickTop="1" thickBot="1" x14ac:dyDescent="0.35">
      <c r="A12" s="33" t="s">
        <v>29</v>
      </c>
      <c r="B12" s="26" t="s">
        <v>33</v>
      </c>
      <c r="C12" s="22"/>
      <c r="D12" s="29">
        <f>ROUND(0.8*(D11+E11+F11+G11)+0.2*(H11+I11),4)</f>
        <v>8.9999999999999998E-4</v>
      </c>
      <c r="E12" s="23"/>
      <c r="F12" s="23"/>
      <c r="G12" s="23"/>
      <c r="H12" s="23"/>
      <c r="I12" s="23"/>
    </row>
    <row r="13" spans="1:9" ht="17.25" thickTop="1" x14ac:dyDescent="0.3"/>
    <row r="14" spans="1:9" x14ac:dyDescent="0.3">
      <c r="A14" s="30" t="s">
        <v>36</v>
      </c>
    </row>
  </sheetData>
  <mergeCells count="13">
    <mergeCell ref="A9:B9"/>
    <mergeCell ref="A1:I1"/>
    <mergeCell ref="D2:D3"/>
    <mergeCell ref="E2:E3"/>
    <mergeCell ref="F2:F3"/>
    <mergeCell ref="G2:G3"/>
    <mergeCell ref="H2:H3"/>
    <mergeCell ref="I2:I3"/>
    <mergeCell ref="D4:G4"/>
    <mergeCell ref="H4:I4"/>
    <mergeCell ref="A4:B6"/>
    <mergeCell ref="A7:B7"/>
    <mergeCell ref="A8:B8"/>
  </mergeCells>
  <phoneticPr fontId="1" type="noConversion"/>
  <pageMargins left="0.41" right="0.37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opLeftCell="A22" workbookViewId="0">
      <selection activeCell="S29" sqref="S29"/>
    </sheetView>
  </sheetViews>
  <sheetFormatPr defaultRowHeight="16.5" x14ac:dyDescent="0.3"/>
  <sheetData>
    <row r="1" spans="1:1" x14ac:dyDescent="0.3">
      <c r="A1" t="s">
        <v>1</v>
      </c>
    </row>
    <row r="2" spans="1:1" x14ac:dyDescent="0.3">
      <c r="A2" s="1" t="s">
        <v>0</v>
      </c>
    </row>
    <row r="4" spans="1:1" x14ac:dyDescent="0.3">
      <c r="A4" s="2"/>
    </row>
    <row r="15" spans="1:1" x14ac:dyDescent="0.3">
      <c r="A15" s="3"/>
    </row>
    <row r="25" ht="13.5" customHeight="1" x14ac:dyDescent="0.3"/>
  </sheetData>
  <phoneticPr fontId="1" type="noConversion"/>
  <hyperlinks>
    <hyperlink ref="A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opLeftCell="A64" workbookViewId="0">
      <selection activeCell="U22" sqref="U22"/>
    </sheetView>
  </sheetViews>
  <sheetFormatPr defaultRowHeight="16.5" x14ac:dyDescent="0.3"/>
  <sheetData>
    <row r="1" spans="2:2" x14ac:dyDescent="0.3">
      <c r="B1" t="s">
        <v>2</v>
      </c>
    </row>
    <row r="2" spans="2:2" x14ac:dyDescent="0.3">
      <c r="B2" s="1" t="s">
        <v>3</v>
      </c>
    </row>
  </sheetData>
  <phoneticPr fontId="1" type="noConversion"/>
  <hyperlinks>
    <hyperlink ref="B2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opLeftCell="A106" zoomScaleNormal="100" workbookViewId="0">
      <selection activeCell="Q120" sqref="Q120"/>
    </sheetView>
  </sheetViews>
  <sheetFormatPr defaultRowHeight="16.5" x14ac:dyDescent="0.3"/>
  <sheetData>
    <row r="1" spans="2:2" x14ac:dyDescent="0.3">
      <c r="B1" t="s">
        <v>4</v>
      </c>
    </row>
    <row r="2" spans="2:2" x14ac:dyDescent="0.3">
      <c r="B2" s="1" t="s">
        <v>5</v>
      </c>
    </row>
  </sheetData>
  <phoneticPr fontId="1" type="noConversion"/>
  <hyperlinks>
    <hyperlink ref="B2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abSelected="1" topLeftCell="A121" workbookViewId="0">
      <selection activeCell="A110" sqref="A110"/>
    </sheetView>
  </sheetViews>
  <sheetFormatPr defaultRowHeight="16.5" x14ac:dyDescent="0.3"/>
  <sheetData>
    <row r="1" spans="2:2" x14ac:dyDescent="0.3">
      <c r="B1" t="s">
        <v>6</v>
      </c>
    </row>
    <row r="2" spans="2:2" x14ac:dyDescent="0.3">
      <c r="B2" s="1" t="s">
        <v>5</v>
      </c>
    </row>
  </sheetData>
  <phoneticPr fontId="1" type="noConversion"/>
  <hyperlinks>
    <hyperlink ref="B2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20</vt:i4>
      </vt:variant>
    </vt:vector>
  </HeadingPairs>
  <TitlesOfParts>
    <vt:vector size="26" baseType="lpstr">
      <vt:lpstr>계산</vt:lpstr>
      <vt:lpstr>한국-노무비</vt:lpstr>
      <vt:lpstr>한국-생산자물가</vt:lpstr>
      <vt:lpstr>미국-노무비</vt:lpstr>
      <vt:lpstr>미국-생산자물가</vt:lpstr>
      <vt:lpstr>Sheet1</vt:lpstr>
      <vt:lpstr>'한국-생산자물가'!s_2_1</vt:lpstr>
      <vt:lpstr>'한국-생산자물가'!s_2_2</vt:lpstr>
      <vt:lpstr>'한국-생산자물가'!s_2_3</vt:lpstr>
      <vt:lpstr>'한국-생산자물가'!s_2_4</vt:lpstr>
      <vt:lpstr>'한국-생산자물가'!s_2_5</vt:lpstr>
      <vt:lpstr>'한국-생산자물가'!s_2_6</vt:lpstr>
      <vt:lpstr>'한국-생산자물가'!s_3_1</vt:lpstr>
      <vt:lpstr>'한국-생산자물가'!s_3_2</vt:lpstr>
      <vt:lpstr>'한국-생산자물가'!s_3_3</vt:lpstr>
      <vt:lpstr>'한국-생산자물가'!s_5_1</vt:lpstr>
      <vt:lpstr>'한국-생산자물가'!s_5_2</vt:lpstr>
      <vt:lpstr>'한국-생산자물가'!s_5_3</vt:lpstr>
      <vt:lpstr>'한국-생산자물가'!s_6_1</vt:lpstr>
      <vt:lpstr>'한국-생산자물가'!s_6_2</vt:lpstr>
      <vt:lpstr>'한국-생산자물가'!s_6_3</vt:lpstr>
      <vt:lpstr>'한국-생산자물가'!s_6_4</vt:lpstr>
      <vt:lpstr>'한국-생산자물가'!s_7_1</vt:lpstr>
      <vt:lpstr>'한국-생산자물가'!s_7_2</vt:lpstr>
      <vt:lpstr>'한국-생산자물가'!s_7_3</vt:lpstr>
      <vt:lpstr>'한국-생산자물가'!s_7_4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</cp:lastModifiedBy>
  <cp:lastPrinted>2015-01-22T00:53:34Z</cp:lastPrinted>
  <dcterms:created xsi:type="dcterms:W3CDTF">2013-07-01T00:36:23Z</dcterms:created>
  <dcterms:modified xsi:type="dcterms:W3CDTF">2015-01-22T01:49:23Z</dcterms:modified>
</cp:coreProperties>
</file>