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6월\"/>
    </mc:Choice>
  </mc:AlternateContent>
  <bookViews>
    <workbookView xWindow="0" yWindow="0" windowWidth="23040" windowHeight="969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1" i="2"/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2" i="2" l="1"/>
  <c r="M13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<sst xmlns="http://schemas.openxmlformats.org/spreadsheetml/2006/main" count="37" uniqueCount="34">
  <si>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</si>
  <si>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</si>
  <si>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</si>
  <si>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</si>
  <si>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</si>
  <si>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</si>
  <si>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</si>
  <si>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</si>
  <si>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</si>
  <si>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</si>
  <si>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</si>
  <si>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</si>
  <si>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</si>
  <si>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</si>
  <si>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</si>
  <si>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</si>
  <si>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</si>
  <si>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</si>
  <si>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</si>
  <si>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</si>
  <si>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</si>
  <si>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</si>
  <si>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</si>
  <si>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</si>
  <si>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</si>
  <si>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</si>
  <si>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 6  .   26    )</t>
    <phoneticPr fontId="1" type="noConversion"/>
  </si>
  <si>
    <t>열폭주</t>
    <phoneticPr fontId="1" type="noConversion"/>
  </si>
  <si>
    <t>중앙청과</t>
    <phoneticPr fontId="1" type="noConversion"/>
  </si>
  <si>
    <t>송기찬</t>
    <phoneticPr fontId="1" type="noConversion"/>
  </si>
  <si>
    <t>010-3663-0469</t>
    <phoneticPr fontId="1" type="noConversion"/>
  </si>
  <si>
    <t>2022.12.21</t>
    <phoneticPr fontId="1" type="noConversion"/>
  </si>
  <si>
    <t>VCES715 PIJ01383D</t>
    <phoneticPr fontId="1" type="noConversion"/>
  </si>
  <si>
    <t>두산지게차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</si>
</sst>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386550</xdr:colOff>
      <xdr:row>24</xdr:row>
      <xdr:rowOff>215153</xdr:rowOff>
    </xdr:from>
    <xdr:to>
      <xdr:col>5</xdr:col>
      <xdr:colOff>412376</xdr:colOff>
      <xdr:row>36</xdr:row>
      <xdr:rowOff>59430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780011-9FD3-4439-ABE6-FF62E47C9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550" y="7790329"/>
          <a:ext cx="4678508" cy="25336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activeCell="J23" sqref="J23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3" ht="30.6" thickBot="1" x14ac:dyDescent="0.45">
      <c r="A1" s="49" t="s">
        <v>26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13" t="s">
        <v>0</v>
      </c>
      <c r="B2" s="50" t="s">
        <v>27</v>
      </c>
      <c r="C2" s="51"/>
      <c r="D2" s="52"/>
      <c r="E2" s="52"/>
      <c r="F2" s="9" t="s">
        <v>13</v>
      </c>
      <c r="G2" s="53">
        <v>52.4</v>
      </c>
      <c r="H2" s="54"/>
      <c r="I2" s="55"/>
      <c r="J2" s="56"/>
    </row>
    <row r="3" spans="1:13" ht="23.4" customHeight="1" x14ac:dyDescent="0.4">
      <c r="A3" s="10" t="s">
        <v>1</v>
      </c>
      <c r="B3" s="42" t="s">
        <v>28</v>
      </c>
      <c r="C3" s="43"/>
      <c r="D3" s="43"/>
      <c r="E3" s="44"/>
      <c r="F3" s="10" t="s">
        <v>4</v>
      </c>
      <c r="G3" s="45"/>
      <c r="H3" s="46"/>
      <c r="I3" s="47"/>
      <c r="J3" s="48"/>
    </row>
    <row r="4" spans="1:13" ht="23.4" customHeight="1" x14ac:dyDescent="0.4">
      <c r="A4" s="10" t="s">
        <v>12</v>
      </c>
      <c r="B4" s="42" t="s">
        <v>29</v>
      </c>
      <c r="C4" s="43"/>
      <c r="D4" s="43"/>
      <c r="E4" s="44"/>
      <c r="F4" s="11" t="s">
        <v>14</v>
      </c>
      <c r="G4" s="45" t="s">
        <v>30</v>
      </c>
      <c r="H4" s="46"/>
      <c r="I4" s="47"/>
      <c r="J4" s="48"/>
    </row>
    <row r="5" spans="1:13" ht="23.4" customHeight="1" x14ac:dyDescent="0.4">
      <c r="A5" s="10" t="s">
        <v>2</v>
      </c>
      <c r="B5" s="64" t="s">
        <v>32</v>
      </c>
      <c r="C5" s="65"/>
      <c r="D5" s="66"/>
      <c r="E5" s="66"/>
      <c r="F5" s="10" t="s">
        <v>5</v>
      </c>
      <c r="G5" s="45"/>
      <c r="H5" s="46"/>
      <c r="I5" s="47"/>
      <c r="J5" s="48"/>
    </row>
    <row r="6" spans="1:13" ht="23.4" customHeight="1" x14ac:dyDescent="0.4">
      <c r="A6" s="10" t="s">
        <v>3</v>
      </c>
      <c r="B6" s="67" t="s">
        <v>31</v>
      </c>
      <c r="C6" s="68"/>
      <c r="D6" s="69"/>
      <c r="E6" s="69"/>
      <c r="F6" s="10" t="s">
        <v>6</v>
      </c>
      <c r="G6" s="70"/>
      <c r="H6" s="71"/>
      <c r="I6" s="72"/>
      <c r="J6" s="73"/>
    </row>
    <row r="7" spans="1:13" ht="23.4" customHeight="1" thickBot="1" x14ac:dyDescent="0.45">
      <c r="A7" s="12" t="s">
        <v>18</v>
      </c>
      <c r="B7" s="74"/>
      <c r="C7" s="75"/>
      <c r="D7" s="76"/>
      <c r="E7" s="76"/>
      <c r="F7" s="12" t="s">
        <v>25</v>
      </c>
      <c r="G7" s="77" t="s">
        <v>33</v>
      </c>
      <c r="H7" s="78"/>
      <c r="I7" s="79"/>
      <c r="J7" s="80"/>
    </row>
    <row r="8" spans="1:13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3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3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  <c r="L10" s="39" t="s">
        <v>19</v>
      </c>
      <c r="M10" s="40">
        <f>MAX(G11:G22,B11:B22)</f>
        <v>2.2000000000000002</v>
      </c>
    </row>
    <row r="11" spans="1:13" ht="27" customHeight="1" thickTop="1" x14ac:dyDescent="0.4">
      <c r="A11" s="4">
        <v>1</v>
      </c>
      <c r="B11" s="16">
        <v>2.19</v>
      </c>
      <c r="C11" s="17">
        <v>1.294</v>
      </c>
      <c r="D11" s="17">
        <f>$C11+0.0007*($E11-25)</f>
        <v>1.3045</v>
      </c>
      <c r="E11" s="5">
        <v>40</v>
      </c>
      <c r="F11" s="6">
        <v>13</v>
      </c>
      <c r="G11" s="16">
        <v>2.19</v>
      </c>
      <c r="H11" s="17">
        <v>1.292</v>
      </c>
      <c r="I11" s="17">
        <f>$H11+0.0007*($J11-25)</f>
        <v>1.3025</v>
      </c>
      <c r="J11" s="29">
        <v>40</v>
      </c>
      <c r="L11" s="39" t="s">
        <v>20</v>
      </c>
      <c r="M11" s="40">
        <f>MIN(B11:B22,G11:G22)</f>
        <v>2.1800000000000002</v>
      </c>
    </row>
    <row r="12" spans="1:13" ht="27" customHeight="1" x14ac:dyDescent="0.4">
      <c r="A12" s="7">
        <v>2</v>
      </c>
      <c r="B12" s="16">
        <v>2.1800000000000002</v>
      </c>
      <c r="C12" s="17">
        <v>1.29</v>
      </c>
      <c r="D12" s="17">
        <f t="shared" ref="D12:D22" si="0">$C12+0.0007*($E12-25)</f>
        <v>1.3005</v>
      </c>
      <c r="E12" s="5">
        <v>40</v>
      </c>
      <c r="F12" s="8">
        <v>14</v>
      </c>
      <c r="G12" s="16">
        <v>2.1800000000000002</v>
      </c>
      <c r="H12" s="17">
        <v>1.2889999999999999</v>
      </c>
      <c r="I12" s="17">
        <f t="shared" ref="I12:I22" si="1">$H12+0.0007*($J12-25)</f>
        <v>1.3008999999999999</v>
      </c>
      <c r="J12" s="29">
        <v>42</v>
      </c>
      <c r="L12" s="39" t="s">
        <v>21</v>
      </c>
      <c r="M12" s="41">
        <f>MAX(D11:D22,I11:I22)</f>
        <v>1.3134999999999999</v>
      </c>
    </row>
    <row r="13" spans="1:13" ht="27" customHeight="1" x14ac:dyDescent="0.4">
      <c r="A13" s="7">
        <v>3</v>
      </c>
      <c r="B13" s="16">
        <v>2.19</v>
      </c>
      <c r="C13" s="17">
        <v>1.2969999999999999</v>
      </c>
      <c r="D13" s="17">
        <f t="shared" si="0"/>
        <v>1.3074999999999999</v>
      </c>
      <c r="E13" s="5">
        <v>40</v>
      </c>
      <c r="F13" s="8">
        <v>15</v>
      </c>
      <c r="G13" s="16">
        <v>2.1800000000000002</v>
      </c>
      <c r="H13" s="17">
        <v>1.286</v>
      </c>
      <c r="I13" s="17">
        <f t="shared" si="1"/>
        <v>1.2986</v>
      </c>
      <c r="J13" s="29">
        <v>43</v>
      </c>
      <c r="L13" s="39" t="s">
        <v>22</v>
      </c>
      <c r="M13" s="41">
        <f>MIN(D11:D22,I11:I22)</f>
        <v>1.2962</v>
      </c>
    </row>
    <row r="14" spans="1:13" ht="27" customHeight="1" x14ac:dyDescent="0.4">
      <c r="A14" s="7">
        <v>4</v>
      </c>
      <c r="B14" s="16">
        <v>2.2000000000000002</v>
      </c>
      <c r="C14" s="17">
        <v>1.3029999999999999</v>
      </c>
      <c r="D14" s="17">
        <f t="shared" si="0"/>
        <v>1.3134999999999999</v>
      </c>
      <c r="E14" s="5">
        <v>40</v>
      </c>
      <c r="F14" s="8">
        <v>16</v>
      </c>
      <c r="G14" s="16">
        <v>2.19</v>
      </c>
      <c r="H14" s="17">
        <v>1.2969999999999999</v>
      </c>
      <c r="I14" s="17">
        <f t="shared" si="1"/>
        <v>1.3074999999999999</v>
      </c>
      <c r="J14" s="29">
        <v>40</v>
      </c>
      <c r="L14" s="39" t="s">
        <v>23</v>
      </c>
      <c r="M14">
        <f>MAX(E11:E22,J11:J22)</f>
        <v>43</v>
      </c>
    </row>
    <row r="15" spans="1:13" ht="27" customHeight="1" x14ac:dyDescent="0.4">
      <c r="A15" s="7">
        <v>5</v>
      </c>
      <c r="B15" s="16">
        <v>2.19</v>
      </c>
      <c r="C15" s="17">
        <v>1.298</v>
      </c>
      <c r="D15" s="17">
        <f t="shared" si="0"/>
        <v>1.3085</v>
      </c>
      <c r="E15" s="5">
        <v>40</v>
      </c>
      <c r="F15" s="8">
        <v>17</v>
      </c>
      <c r="G15" s="16">
        <v>2.1800000000000002</v>
      </c>
      <c r="H15" s="17">
        <v>1.292</v>
      </c>
      <c r="I15" s="17">
        <f t="shared" si="1"/>
        <v>1.3032000000000001</v>
      </c>
      <c r="J15" s="29">
        <v>41</v>
      </c>
      <c r="L15" s="39" t="s">
        <v>24</v>
      </c>
      <c r="M15">
        <f>MIN(E11:E22,J11:J22)</f>
        <v>40</v>
      </c>
    </row>
    <row r="16" spans="1:13" ht="27" customHeight="1" x14ac:dyDescent="0.4">
      <c r="A16" s="7">
        <v>6</v>
      </c>
      <c r="B16" s="16">
        <v>2.19</v>
      </c>
      <c r="C16" s="17">
        <v>1.2929999999999999</v>
      </c>
      <c r="D16" s="17">
        <f t="shared" si="0"/>
        <v>1.3034999999999999</v>
      </c>
      <c r="E16" s="5">
        <v>40</v>
      </c>
      <c r="F16" s="8">
        <v>18</v>
      </c>
      <c r="G16" s="16">
        <v>2.1800000000000002</v>
      </c>
      <c r="H16" s="17">
        <v>1.2869999999999999</v>
      </c>
      <c r="I16" s="17">
        <f t="shared" si="1"/>
        <v>1.2974999999999999</v>
      </c>
      <c r="J16" s="29">
        <v>40</v>
      </c>
      <c r="L16" s="18"/>
    </row>
    <row r="17" spans="1:12" ht="27" customHeight="1" x14ac:dyDescent="0.4">
      <c r="A17" s="7">
        <v>7</v>
      </c>
      <c r="B17" s="16">
        <v>2.1800000000000002</v>
      </c>
      <c r="C17" s="17">
        <v>1.2909999999999999</v>
      </c>
      <c r="D17" s="17">
        <f>$C17+0.0007*($E17-25)</f>
        <v>1.3014999999999999</v>
      </c>
      <c r="E17" s="5">
        <v>40</v>
      </c>
      <c r="F17" s="8">
        <v>19</v>
      </c>
      <c r="G17" s="16">
        <v>2.19</v>
      </c>
      <c r="H17" s="17">
        <v>1.2949999999999999</v>
      </c>
      <c r="I17" s="17">
        <f t="shared" si="1"/>
        <v>1.3062</v>
      </c>
      <c r="J17" s="29">
        <v>41</v>
      </c>
      <c r="L17" s="18"/>
    </row>
    <row r="18" spans="1:12" ht="27" customHeight="1" x14ac:dyDescent="0.4">
      <c r="A18" s="7">
        <v>8</v>
      </c>
      <c r="B18" s="16">
        <v>2.1800000000000002</v>
      </c>
      <c r="C18" s="17">
        <v>1.2909999999999999</v>
      </c>
      <c r="D18" s="17">
        <f t="shared" si="0"/>
        <v>1.3028999999999999</v>
      </c>
      <c r="E18" s="5">
        <v>42</v>
      </c>
      <c r="F18" s="8">
        <v>20</v>
      </c>
      <c r="G18" s="16">
        <v>2.19</v>
      </c>
      <c r="H18" s="17">
        <v>1.2929999999999999</v>
      </c>
      <c r="I18" s="17">
        <f t="shared" si="1"/>
        <v>1.3048999999999999</v>
      </c>
      <c r="J18" s="29">
        <v>42</v>
      </c>
      <c r="L18" s="18"/>
    </row>
    <row r="19" spans="1:12" ht="27" customHeight="1" x14ac:dyDescent="0.4">
      <c r="A19" s="7">
        <v>9</v>
      </c>
      <c r="B19" s="16">
        <v>2.19</v>
      </c>
      <c r="C19" s="17">
        <v>1.296</v>
      </c>
      <c r="D19" s="17">
        <f t="shared" si="0"/>
        <v>1.3086</v>
      </c>
      <c r="E19" s="5">
        <v>43</v>
      </c>
      <c r="F19" s="8">
        <v>21</v>
      </c>
      <c r="G19" s="16">
        <v>2.19</v>
      </c>
      <c r="H19" s="17">
        <v>1.3</v>
      </c>
      <c r="I19" s="17">
        <f t="shared" si="1"/>
        <v>1.3105</v>
      </c>
      <c r="J19" s="29">
        <v>40</v>
      </c>
      <c r="L19" s="18"/>
    </row>
    <row r="20" spans="1:12" ht="27" customHeight="1" x14ac:dyDescent="0.4">
      <c r="A20" s="7">
        <v>10</v>
      </c>
      <c r="B20" s="16">
        <v>2.1800000000000002</v>
      </c>
      <c r="C20" s="17">
        <v>1.2909999999999999</v>
      </c>
      <c r="D20" s="17">
        <f t="shared" si="0"/>
        <v>1.3014999999999999</v>
      </c>
      <c r="E20" s="5">
        <v>40</v>
      </c>
      <c r="F20" s="8">
        <v>22</v>
      </c>
      <c r="G20" s="16">
        <v>2.1800000000000002</v>
      </c>
      <c r="H20" s="17">
        <v>1.2849999999999999</v>
      </c>
      <c r="I20" s="17">
        <f t="shared" si="1"/>
        <v>1.2962</v>
      </c>
      <c r="J20" s="29">
        <v>41</v>
      </c>
      <c r="L20" s="18"/>
    </row>
    <row r="21" spans="1:12" ht="27" customHeight="1" x14ac:dyDescent="0.4">
      <c r="A21" s="7">
        <v>11</v>
      </c>
      <c r="B21" s="16">
        <v>2.1800000000000002</v>
      </c>
      <c r="C21" s="17">
        <v>1.288</v>
      </c>
      <c r="D21" s="17">
        <f t="shared" si="0"/>
        <v>1.2999000000000001</v>
      </c>
      <c r="E21" s="5">
        <v>42</v>
      </c>
      <c r="F21" s="8">
        <v>23</v>
      </c>
      <c r="G21" s="16">
        <v>2.1800000000000002</v>
      </c>
      <c r="H21" s="17">
        <v>1.2909999999999999</v>
      </c>
      <c r="I21" s="17">
        <f t="shared" si="1"/>
        <v>1.3022</v>
      </c>
      <c r="J21" s="29">
        <v>41</v>
      </c>
      <c r="L21" s="18"/>
    </row>
    <row r="22" spans="1:12" ht="27" customHeight="1" thickBot="1" x14ac:dyDescent="0.45">
      <c r="A22" s="30">
        <v>12</v>
      </c>
      <c r="B22" s="31">
        <v>2.1800000000000002</v>
      </c>
      <c r="C22" s="32">
        <v>1.29</v>
      </c>
      <c r="D22" s="32">
        <f t="shared" si="0"/>
        <v>1.3005</v>
      </c>
      <c r="E22" s="33">
        <v>40</v>
      </c>
      <c r="F22" s="34">
        <v>24</v>
      </c>
      <c r="G22" s="31">
        <v>2.1800000000000002</v>
      </c>
      <c r="H22" s="32">
        <v>1.2869999999999999</v>
      </c>
      <c r="I22" s="32">
        <f t="shared" si="1"/>
        <v>1.2974999999999999</v>
      </c>
      <c r="J22" s="35">
        <v>40</v>
      </c>
      <c r="L22" s="18"/>
    </row>
    <row r="23" spans="1:12" ht="19.2" x14ac:dyDescent="0.4">
      <c r="E23" s="37">
        <f>SUM(E11:E22)</f>
        <v>487</v>
      </c>
      <c r="G23" s="36">
        <f>+H23/24</f>
        <v>40.75</v>
      </c>
      <c r="H23" s="38">
        <f>+J23+E23</f>
        <v>978</v>
      </c>
      <c r="J23" s="38">
        <f>SUM(J11:J22)</f>
        <v>491</v>
      </c>
      <c r="L23" s="18"/>
    </row>
    <row r="24" spans="1:12" ht="19.8" thickBot="1" x14ac:dyDescent="0.45">
      <c r="A24" s="63" t="s">
        <v>11</v>
      </c>
      <c r="B24" s="63"/>
      <c r="L24" s="18"/>
    </row>
    <row r="25" spans="1:12" x14ac:dyDescent="0.4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18"/>
    </row>
    <row r="26" spans="1:12" x14ac:dyDescent="0.4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18"/>
    </row>
    <row r="27" spans="1:12" x14ac:dyDescent="0.4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18"/>
    </row>
    <row r="28" spans="1:12" x14ac:dyDescent="0.4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18"/>
    </row>
    <row r="29" spans="1:12" x14ac:dyDescent="0.4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18"/>
    </row>
    <row r="30" spans="1:12" x14ac:dyDescent="0.4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18"/>
    </row>
    <row r="31" spans="1:12" x14ac:dyDescent="0.4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18"/>
    </row>
    <row r="32" spans="1:12" x14ac:dyDescent="0.4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18"/>
    </row>
    <row r="33" spans="1:12" x14ac:dyDescent="0.4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18"/>
    </row>
    <row r="34" spans="1:12" x14ac:dyDescent="0.4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 x14ac:dyDescent="0.4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 x14ac:dyDescent="0.4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 x14ac:dyDescent="0.4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 x14ac:dyDescent="0.4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2024-06-27T00:26:01Z</dcterms:modified>
</cp:coreProperties>
</file>