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B7D1F018-91E5-4F40-83E0-1CEE4D23DD8B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UPS#1" sheetId="7" r:id="rId1"/>
    <sheet name="UPS#2" sheetId="14" r:id="rId2"/>
    <sheet name="정류기" sheetId="15" r:id="rId3"/>
    <sheet name="발전기" sheetId="16" r:id="rId4"/>
  </sheets>
  <definedNames>
    <definedName name="_xlnm._FilterDatabase" localSheetId="0" hidden="1">'UPS#1'!$A$6:$D$46</definedName>
    <definedName name="_xlnm._FilterDatabase" localSheetId="1" hidden="1">'UPS#2'!$A$6:$D$46</definedName>
    <definedName name="_xlnm._FilterDatabase" localSheetId="3" hidden="1">발전기!$A$6:$D$46</definedName>
    <definedName name="_xlnm._FilterDatabase" localSheetId="2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6" l="1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10" i="16"/>
  <c r="D9" i="16"/>
  <c r="H8" i="16"/>
  <c r="G8" i="16"/>
  <c r="D8" i="16"/>
  <c r="H7" i="16"/>
  <c r="G7" i="16"/>
  <c r="D7" i="16"/>
  <c r="O3" i="16"/>
  <c r="H11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H8" i="15"/>
  <c r="G8" i="15"/>
  <c r="D8" i="15"/>
  <c r="H7" i="15"/>
  <c r="G7" i="15"/>
  <c r="D7" i="15"/>
  <c r="O3" i="15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H11" i="14"/>
  <c r="D11" i="14"/>
  <c r="D10" i="14"/>
  <c r="D9" i="14"/>
  <c r="H8" i="14"/>
  <c r="G8" i="14"/>
  <c r="D8" i="14"/>
  <c r="H7" i="14"/>
  <c r="G7" i="14"/>
  <c r="D7" i="14"/>
  <c r="O3" i="14"/>
  <c r="H11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G8" i="7"/>
  <c r="D8" i="7"/>
  <c r="H7" i="7"/>
  <c r="G7" i="7"/>
  <c r="D7" i="7"/>
  <c r="O3" i="7"/>
</calcChain>
</file>

<file path=xl/sharedStrings.xml><?xml version="1.0" encoding="utf-8"?>
<sst xmlns="http://schemas.openxmlformats.org/spreadsheetml/2006/main" count="128" uniqueCount="40">
  <si>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</si>
  <si>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</si>
  <si>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</si>
  <si>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</si>
  <si>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</si>
  <si>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</si>
  <si>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</si>
  <si>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</si>
  <si>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</si>
  <si>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</si>
  <si>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</si>
  <si>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</si>
  <si>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</si>
  <si>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</si>
  <si>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</si>
  <si>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</si>
  <si>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</si>
  <si>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</si>
  <si>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</si>
  <si>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</si>
  <si>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</si>
  <si>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</si>
  <si>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</si>
  <si>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</si>
  <si>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</si>
  <si>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순천KBS</t>
    <phoneticPr fontId="2" type="noConversion"/>
  </si>
  <si>
    <t>UPS#1</t>
    <phoneticPr fontId="2" type="noConversion"/>
  </si>
  <si>
    <t>BS</t>
    <phoneticPr fontId="2" type="noConversion"/>
  </si>
  <si>
    <t>ESP</t>
    <phoneticPr fontId="2" type="noConversion"/>
  </si>
  <si>
    <t>2020.06.20</t>
    <phoneticPr fontId="2" type="noConversion"/>
  </si>
  <si>
    <t>2020.06.02</t>
    <phoneticPr fontId="2" type="noConversion"/>
  </si>
  <si>
    <t>UPS#2</t>
    <phoneticPr fontId="2" type="noConversion"/>
  </si>
  <si>
    <t>SLD120</t>
    <phoneticPr fontId="2" type="noConversion"/>
  </si>
  <si>
    <t>2023.11.10</t>
    <phoneticPr fontId="2" type="noConversion"/>
  </si>
  <si>
    <t>2023.11.30</t>
    <phoneticPr fontId="2" type="noConversion"/>
  </si>
  <si>
    <t>정류기</t>
    <phoneticPr fontId="2" type="noConversion"/>
  </si>
  <si>
    <t>SLD100</t>
    <phoneticPr fontId="2" type="noConversion"/>
  </si>
  <si>
    <t>비상발전기</t>
    <phoneticPr fontId="2" type="noConversion"/>
  </si>
  <si>
    <t>2023.04.30</t>
    <phoneticPr fontId="2" type="noConversion"/>
  </si>
  <si>
    <t>2023.04.13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</si>
</sst>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5"/>
  <sheetViews>
    <sheetView tabSelected="1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45303</v>
      </c>
      <c r="B3" s="7" t="s">
        <v>25</v>
      </c>
      <c r="C3" s="7" t="s">
        <v>26</v>
      </c>
      <c r="D3" s="7" t="s">
        <v>27</v>
      </c>
      <c r="E3" s="8" t="s">
        <v>28</v>
      </c>
      <c r="F3" s="9">
        <v>100</v>
      </c>
      <c r="G3" s="33" t="s">
        <v>29</v>
      </c>
      <c r="H3" s="33" t="s">
        <v>30</v>
      </c>
      <c r="I3" s="8">
        <v>3.3</v>
      </c>
      <c r="J3" s="9">
        <v>30</v>
      </c>
      <c r="K3" s="10">
        <v>24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13.28</v>
      </c>
      <c r="C7" s="22">
        <v>3.79</v>
      </c>
      <c r="D7" s="23">
        <f t="shared" ref="D7:D70" si="0">C7/$I$3</f>
        <v>1.1484848484848487</v>
      </c>
      <c r="E7" s="2"/>
      <c r="F7" s="24" t="s">
        <v>20</v>
      </c>
      <c r="G7" s="25">
        <f>MAX(B7:B114)</f>
        <v>13.45</v>
      </c>
      <c r="H7" s="25">
        <f>MAX(C7:C114)</f>
        <v>4.4000000000000004</v>
      </c>
      <c r="J7"/>
      <c r="K7"/>
    </row>
    <row r="8" spans="1:15" x14ac:dyDescent="0.3">
      <c r="A8" s="21">
        <v>2</v>
      </c>
      <c r="B8" s="22">
        <v>13.26</v>
      </c>
      <c r="C8" s="22">
        <v>4.16</v>
      </c>
      <c r="D8" s="23">
        <f t="shared" si="0"/>
        <v>1.2606060606060607</v>
      </c>
      <c r="E8" s="2"/>
      <c r="F8" s="24" t="s">
        <v>21</v>
      </c>
      <c r="G8" s="25">
        <f>MIN(B7:B114)</f>
        <v>13.21</v>
      </c>
      <c r="H8" s="25">
        <f>MIN(C7:C114)</f>
        <v>3.79</v>
      </c>
      <c r="J8"/>
      <c r="K8"/>
    </row>
    <row r="9" spans="1:15" x14ac:dyDescent="0.3">
      <c r="A9" s="21">
        <v>3</v>
      </c>
      <c r="B9" s="22">
        <v>13.3</v>
      </c>
      <c r="C9" s="22">
        <v>4.26</v>
      </c>
      <c r="D9" s="23">
        <f t="shared" si="0"/>
        <v>1.290909090909091</v>
      </c>
      <c r="E9" s="2"/>
      <c r="J9"/>
      <c r="K9"/>
    </row>
    <row r="10" spans="1:15" x14ac:dyDescent="0.3">
      <c r="A10" s="21">
        <v>4</v>
      </c>
      <c r="B10" s="22">
        <v>13.34</v>
      </c>
      <c r="C10" s="22">
        <v>3.89</v>
      </c>
      <c r="D10" s="23">
        <f t="shared" si="0"/>
        <v>1.1787878787878789</v>
      </c>
      <c r="E10" s="2"/>
      <c r="J10"/>
      <c r="K10"/>
    </row>
    <row r="11" spans="1:15" x14ac:dyDescent="0.3">
      <c r="A11" s="21">
        <v>5</v>
      </c>
      <c r="B11" s="22">
        <v>13.32</v>
      </c>
      <c r="C11" s="22">
        <v>4.38</v>
      </c>
      <c r="D11" s="23">
        <f t="shared" si="0"/>
        <v>1.3272727272727274</v>
      </c>
      <c r="E11" s="2"/>
      <c r="F11" s="24" t="s">
        <v>22</v>
      </c>
      <c r="G11" s="26">
        <v>399.07</v>
      </c>
      <c r="H11" s="25">
        <f>G11/30</f>
        <v>13.302333333333333</v>
      </c>
      <c r="J11"/>
      <c r="K11"/>
    </row>
    <row r="12" spans="1:15" x14ac:dyDescent="0.3">
      <c r="A12" s="21">
        <v>6</v>
      </c>
      <c r="B12" s="22">
        <v>13.28</v>
      </c>
      <c r="C12" s="22">
        <v>3.93</v>
      </c>
      <c r="D12" s="23">
        <f t="shared" si="0"/>
        <v>1.1909090909090909</v>
      </c>
      <c r="E12" s="2"/>
      <c r="J12"/>
      <c r="K12"/>
    </row>
    <row r="13" spans="1:15" x14ac:dyDescent="0.3">
      <c r="A13" s="21">
        <v>7</v>
      </c>
      <c r="B13" s="22">
        <v>13.33</v>
      </c>
      <c r="C13" s="22">
        <v>4.09</v>
      </c>
      <c r="D13" s="23">
        <f t="shared" si="0"/>
        <v>1.2393939393939395</v>
      </c>
      <c r="J13"/>
      <c r="K13"/>
    </row>
    <row r="14" spans="1:15" x14ac:dyDescent="0.3">
      <c r="A14" s="21">
        <v>8</v>
      </c>
      <c r="B14" s="22">
        <v>13.36</v>
      </c>
      <c r="C14" s="22">
        <v>4.21</v>
      </c>
      <c r="D14" s="23">
        <f t="shared" si="0"/>
        <v>1.2757575757575759</v>
      </c>
      <c r="J14"/>
      <c r="K14"/>
    </row>
    <row r="15" spans="1:15" x14ac:dyDescent="0.3">
      <c r="A15" s="21">
        <v>9</v>
      </c>
      <c r="B15" s="22">
        <v>13.32</v>
      </c>
      <c r="C15" s="22">
        <v>4.25</v>
      </c>
      <c r="D15" s="23">
        <f t="shared" si="0"/>
        <v>1.2878787878787878</v>
      </c>
      <c r="J15"/>
      <c r="K15"/>
    </row>
    <row r="16" spans="1:15" x14ac:dyDescent="0.3">
      <c r="A16" s="21">
        <v>10</v>
      </c>
      <c r="B16" s="25">
        <v>13.31</v>
      </c>
      <c r="C16" s="25">
        <v>4.34</v>
      </c>
      <c r="D16" s="23">
        <f t="shared" si="0"/>
        <v>1.3151515151515152</v>
      </c>
      <c r="J16"/>
      <c r="K16"/>
    </row>
    <row r="17" spans="1:11" x14ac:dyDescent="0.3">
      <c r="A17" s="21">
        <v>11</v>
      </c>
      <c r="B17" s="25">
        <v>13.36</v>
      </c>
      <c r="C17" s="25">
        <v>4.07</v>
      </c>
      <c r="D17" s="23">
        <f t="shared" si="0"/>
        <v>1.2333333333333334</v>
      </c>
      <c r="J17"/>
      <c r="K17"/>
    </row>
    <row r="18" spans="1:11" x14ac:dyDescent="0.3">
      <c r="A18" s="21">
        <v>12</v>
      </c>
      <c r="B18" s="25">
        <v>13.27</v>
      </c>
      <c r="C18" s="25">
        <v>4.26</v>
      </c>
      <c r="D18" s="23">
        <f t="shared" si="0"/>
        <v>1.290909090909091</v>
      </c>
      <c r="J18"/>
      <c r="K18"/>
    </row>
    <row r="19" spans="1:11" x14ac:dyDescent="0.3">
      <c r="A19" s="21">
        <v>13</v>
      </c>
      <c r="B19" s="25">
        <v>13.31</v>
      </c>
      <c r="C19" s="25">
        <v>4.09</v>
      </c>
      <c r="D19" s="23">
        <f t="shared" si="0"/>
        <v>1.2393939393939395</v>
      </c>
      <c r="J19"/>
      <c r="K19"/>
    </row>
    <row r="20" spans="1:11" x14ac:dyDescent="0.3">
      <c r="A20" s="21">
        <v>14</v>
      </c>
      <c r="B20" s="25">
        <v>13.32</v>
      </c>
      <c r="C20" s="25">
        <v>4.04</v>
      </c>
      <c r="D20" s="23">
        <f t="shared" si="0"/>
        <v>1.2242424242424244</v>
      </c>
      <c r="J20"/>
      <c r="K20"/>
    </row>
    <row r="21" spans="1:11" x14ac:dyDescent="0.3">
      <c r="A21" s="21">
        <v>15</v>
      </c>
      <c r="B21" s="25">
        <v>13.28</v>
      </c>
      <c r="C21" s="25">
        <v>4.1500000000000004</v>
      </c>
      <c r="D21" s="23">
        <f t="shared" si="0"/>
        <v>1.2575757575757578</v>
      </c>
      <c r="E21" s="34"/>
      <c r="F21" s="35"/>
      <c r="J21"/>
      <c r="K21"/>
    </row>
    <row r="22" spans="1:11" x14ac:dyDescent="0.3">
      <c r="A22" s="21">
        <v>16</v>
      </c>
      <c r="B22" s="25">
        <v>13.21</v>
      </c>
      <c r="C22" s="25">
        <v>3.95</v>
      </c>
      <c r="D22" s="23">
        <f t="shared" si="0"/>
        <v>1.196969696969697</v>
      </c>
      <c r="J22"/>
      <c r="K22"/>
    </row>
    <row r="23" spans="1:11" x14ac:dyDescent="0.3">
      <c r="A23" s="21">
        <v>17</v>
      </c>
      <c r="B23" s="25">
        <v>13.28</v>
      </c>
      <c r="C23" s="25">
        <v>3.94</v>
      </c>
      <c r="D23" s="23">
        <f t="shared" si="0"/>
        <v>1.1939393939393941</v>
      </c>
      <c r="J23"/>
      <c r="K23"/>
    </row>
    <row r="24" spans="1:11" x14ac:dyDescent="0.3">
      <c r="A24" s="21">
        <v>18</v>
      </c>
      <c r="B24" s="25">
        <v>13.29</v>
      </c>
      <c r="C24" s="25">
        <v>4.25</v>
      </c>
      <c r="D24" s="23">
        <f t="shared" si="0"/>
        <v>1.2878787878787878</v>
      </c>
      <c r="J24"/>
      <c r="K24"/>
    </row>
    <row r="25" spans="1:11" x14ac:dyDescent="0.3">
      <c r="A25" s="21">
        <v>19</v>
      </c>
      <c r="B25" s="25">
        <v>13.25</v>
      </c>
      <c r="C25" s="25">
        <v>4.08</v>
      </c>
      <c r="D25" s="23">
        <f t="shared" si="0"/>
        <v>1.2363636363636366</v>
      </c>
      <c r="J25"/>
      <c r="K25"/>
    </row>
    <row r="26" spans="1:11" x14ac:dyDescent="0.3">
      <c r="A26" s="21">
        <v>20</v>
      </c>
      <c r="B26" s="25">
        <v>13.29</v>
      </c>
      <c r="C26" s="25">
        <v>4.4000000000000004</v>
      </c>
      <c r="D26" s="23">
        <f t="shared" si="0"/>
        <v>1.3333333333333335</v>
      </c>
      <c r="J26"/>
      <c r="K26"/>
    </row>
    <row r="27" spans="1:11" x14ac:dyDescent="0.3">
      <c r="A27" s="21">
        <v>21</v>
      </c>
      <c r="B27" s="25">
        <v>13.31</v>
      </c>
      <c r="C27" s="25">
        <v>4.08</v>
      </c>
      <c r="D27" s="23">
        <f t="shared" si="0"/>
        <v>1.2363636363636366</v>
      </c>
      <c r="J27"/>
      <c r="K27"/>
    </row>
    <row r="28" spans="1:11" x14ac:dyDescent="0.3">
      <c r="A28" s="21">
        <v>22</v>
      </c>
      <c r="B28" s="25">
        <v>13.32</v>
      </c>
      <c r="C28" s="25">
        <v>4.1100000000000003</v>
      </c>
      <c r="D28" s="23">
        <f t="shared" si="0"/>
        <v>1.2454545454545456</v>
      </c>
      <c r="J28"/>
      <c r="K28"/>
    </row>
    <row r="29" spans="1:11" x14ac:dyDescent="0.3">
      <c r="A29" s="21">
        <v>23</v>
      </c>
      <c r="B29" s="25">
        <v>13.29</v>
      </c>
      <c r="C29" s="25">
        <v>4.01</v>
      </c>
      <c r="D29" s="23">
        <f t="shared" si="0"/>
        <v>1.2151515151515151</v>
      </c>
      <c r="J29"/>
      <c r="K29"/>
    </row>
    <row r="30" spans="1:11" x14ac:dyDescent="0.3">
      <c r="A30" s="21">
        <v>24</v>
      </c>
      <c r="B30" s="25">
        <v>13.29</v>
      </c>
      <c r="C30" s="25">
        <v>4.28</v>
      </c>
      <c r="D30" s="23">
        <f t="shared" si="0"/>
        <v>1.2969696969696971</v>
      </c>
      <c r="J30"/>
      <c r="K30"/>
    </row>
    <row r="31" spans="1:11" x14ac:dyDescent="0.3">
      <c r="A31" s="21">
        <v>25</v>
      </c>
      <c r="B31" s="25">
        <v>13.33</v>
      </c>
      <c r="C31" s="25">
        <v>3.98</v>
      </c>
      <c r="D31" s="23">
        <f t="shared" si="0"/>
        <v>1.2060606060606061</v>
      </c>
      <c r="J31"/>
      <c r="K31"/>
    </row>
    <row r="32" spans="1:11" x14ac:dyDescent="0.3">
      <c r="A32" s="21">
        <v>26</v>
      </c>
      <c r="B32" s="25">
        <v>13.25</v>
      </c>
      <c r="C32" s="25">
        <v>4.21</v>
      </c>
      <c r="D32" s="23">
        <f t="shared" si="0"/>
        <v>1.2757575757575759</v>
      </c>
      <c r="J32"/>
      <c r="K32"/>
    </row>
    <row r="33" spans="1:12" x14ac:dyDescent="0.3">
      <c r="A33" s="21">
        <v>27</v>
      </c>
      <c r="B33" s="25">
        <v>13.31</v>
      </c>
      <c r="C33" s="25">
        <v>3.89</v>
      </c>
      <c r="D33" s="23">
        <f t="shared" si="0"/>
        <v>1.1787878787878789</v>
      </c>
      <c r="J33"/>
      <c r="K33"/>
    </row>
    <row r="34" spans="1:12" x14ac:dyDescent="0.3">
      <c r="A34" s="21">
        <v>28</v>
      </c>
      <c r="B34" s="25">
        <v>13.29</v>
      </c>
      <c r="C34" s="25">
        <v>4.38</v>
      </c>
      <c r="D34" s="23">
        <f t="shared" si="0"/>
        <v>1.3272727272727274</v>
      </c>
      <c r="J34"/>
      <c r="K34"/>
    </row>
    <row r="35" spans="1:12" x14ac:dyDescent="0.3">
      <c r="A35" s="21">
        <v>29</v>
      </c>
      <c r="B35" s="25">
        <v>13.45</v>
      </c>
      <c r="C35" s="25">
        <v>3.84</v>
      </c>
      <c r="D35" s="23">
        <f t="shared" si="0"/>
        <v>1.1636363636363636</v>
      </c>
      <c r="J35"/>
      <c r="K35"/>
    </row>
    <row r="36" spans="1:12" x14ac:dyDescent="0.3">
      <c r="A36" s="21">
        <v>30</v>
      </c>
      <c r="B36" s="25">
        <v>13.27</v>
      </c>
      <c r="C36" s="25">
        <v>4</v>
      </c>
      <c r="D36" s="23">
        <f t="shared" si="0"/>
        <v>1.2121212121212122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2">
    <mergeCell ref="I51:N51"/>
    <mergeCell ref="I52:N52"/>
  </mergeCells>
  <phoneticPr fontId="2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44367-59B4-4C37-84CB-A77C22FBCA1B}">
  <dimension ref="A1:O125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45303</v>
      </c>
      <c r="B3" s="7" t="s">
        <v>25</v>
      </c>
      <c r="C3" s="7" t="s">
        <v>31</v>
      </c>
      <c r="D3" s="7" t="s">
        <v>27</v>
      </c>
      <c r="E3" s="8" t="s">
        <v>32</v>
      </c>
      <c r="F3" s="9">
        <v>120</v>
      </c>
      <c r="G3" s="33" t="s">
        <v>33</v>
      </c>
      <c r="H3" s="33" t="s">
        <v>34</v>
      </c>
      <c r="I3" s="8"/>
      <c r="J3" s="9">
        <v>30</v>
      </c>
      <c r="K3" s="10">
        <v>24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</v>
      </c>
      <c r="C7" s="22">
        <v>2.68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13.34</v>
      </c>
      <c r="H7" s="25">
        <f>MAX(C7:C114)</f>
        <v>2.73</v>
      </c>
      <c r="J7"/>
      <c r="K7"/>
    </row>
    <row r="8" spans="1:15" x14ac:dyDescent="0.3">
      <c r="A8" s="21">
        <v>2</v>
      </c>
      <c r="B8" s="22">
        <v>13.17</v>
      </c>
      <c r="C8" s="22">
        <v>2.72</v>
      </c>
      <c r="D8" s="23" t="e">
        <f t="shared" si="0"/>
        <v>#DIV/0!</v>
      </c>
      <c r="E8" s="2"/>
      <c r="F8" s="24" t="s">
        <v>21</v>
      </c>
      <c r="G8" s="25">
        <f>MIN(B7:B114)</f>
        <v>13.17</v>
      </c>
      <c r="H8" s="25">
        <f>MIN(C7:C114)</f>
        <v>2.61</v>
      </c>
      <c r="J8"/>
      <c r="K8"/>
    </row>
    <row r="9" spans="1:15" x14ac:dyDescent="0.3">
      <c r="A9" s="21">
        <v>3</v>
      </c>
      <c r="B9" s="22">
        <v>13.23</v>
      </c>
      <c r="C9" s="22">
        <v>2.63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</v>
      </c>
      <c r="C10" s="22">
        <v>2.66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13.31</v>
      </c>
      <c r="C11" s="22">
        <v>2.66</v>
      </c>
      <c r="D11" s="23" t="e">
        <f t="shared" si="0"/>
        <v>#DIV/0!</v>
      </c>
      <c r="E11" s="2"/>
      <c r="F11" s="24" t="s">
        <v>22</v>
      </c>
      <c r="G11" s="26">
        <v>398.7</v>
      </c>
      <c r="H11" s="25">
        <f>G11/30</f>
        <v>13.29</v>
      </c>
      <c r="J11"/>
      <c r="K11"/>
    </row>
    <row r="12" spans="1:15" x14ac:dyDescent="0.3">
      <c r="A12" s="21">
        <v>6</v>
      </c>
      <c r="B12" s="22">
        <v>13.29</v>
      </c>
      <c r="C12" s="22">
        <v>2.61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13.34</v>
      </c>
      <c r="C13" s="22">
        <v>2.65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13.23</v>
      </c>
      <c r="C14" s="22">
        <v>2.65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13.33</v>
      </c>
      <c r="C15" s="22">
        <v>2.7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13.3</v>
      </c>
      <c r="C16" s="25">
        <v>2.64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13.34</v>
      </c>
      <c r="C17" s="25">
        <v>2.65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13.28</v>
      </c>
      <c r="C18" s="25">
        <v>2.66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13.27</v>
      </c>
      <c r="C19" s="25">
        <v>2.68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13.34</v>
      </c>
      <c r="C20" s="25">
        <v>2.71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</v>
      </c>
      <c r="C21" s="25">
        <v>2.63</v>
      </c>
      <c r="D21" s="23" t="e">
        <f t="shared" si="0"/>
        <v>#DIV/0!</v>
      </c>
      <c r="E21" s="34"/>
      <c r="F21" s="35"/>
      <c r="J21"/>
      <c r="K21"/>
    </row>
    <row r="22" spans="1:11" x14ac:dyDescent="0.3">
      <c r="A22" s="21">
        <v>16</v>
      </c>
      <c r="B22" s="25">
        <v>13.33</v>
      </c>
      <c r="C22" s="25">
        <v>2.69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13.29</v>
      </c>
      <c r="C23" s="25">
        <v>2.65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13.3</v>
      </c>
      <c r="C24" s="25">
        <v>2.64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13.3</v>
      </c>
      <c r="C25" s="25">
        <v>2.66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13.27</v>
      </c>
      <c r="C26" s="25">
        <v>2.62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13.23</v>
      </c>
      <c r="C27" s="25">
        <v>2.65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13.23</v>
      </c>
      <c r="C28" s="25">
        <v>2.67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13.33</v>
      </c>
      <c r="C29" s="25">
        <v>2.69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13.3</v>
      </c>
      <c r="C30" s="25">
        <v>2.65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13.27</v>
      </c>
      <c r="C31" s="25">
        <v>2.73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13.3</v>
      </c>
      <c r="C32" s="25">
        <v>2.66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13.34</v>
      </c>
      <c r="C33" s="25">
        <v>2.71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13.29</v>
      </c>
      <c r="C34" s="25">
        <v>2.65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13.27</v>
      </c>
      <c r="C35" s="25">
        <v>2.71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13.3</v>
      </c>
      <c r="C36" s="25">
        <v>2.63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2"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7832F-856A-48E5-934B-5F3E8D102D66}">
  <dimension ref="A1:O125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45303</v>
      </c>
      <c r="B3" s="7" t="s">
        <v>25</v>
      </c>
      <c r="C3" s="7" t="s">
        <v>35</v>
      </c>
      <c r="D3" s="7" t="s">
        <v>27</v>
      </c>
      <c r="E3" s="8" t="s">
        <v>36</v>
      </c>
      <c r="F3" s="9">
        <v>100</v>
      </c>
      <c r="G3" s="33" t="s">
        <v>33</v>
      </c>
      <c r="H3" s="33" t="s">
        <v>34</v>
      </c>
      <c r="I3" s="8"/>
      <c r="J3" s="9">
        <v>9</v>
      </c>
      <c r="K3" s="10">
        <v>24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13.22</v>
      </c>
      <c r="C7" s="22">
        <v>3.27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13.22</v>
      </c>
      <c r="H7" s="25">
        <f>MAX(C7:C114)</f>
        <v>3.29</v>
      </c>
      <c r="J7"/>
      <c r="K7"/>
    </row>
    <row r="8" spans="1:15" x14ac:dyDescent="0.3">
      <c r="A8" s="21">
        <v>2</v>
      </c>
      <c r="B8" s="22">
        <v>13.19</v>
      </c>
      <c r="C8" s="22">
        <v>3.26</v>
      </c>
      <c r="D8" s="23" t="e">
        <f t="shared" si="0"/>
        <v>#DIV/0!</v>
      </c>
      <c r="E8" s="2"/>
      <c r="F8" s="24" t="s">
        <v>21</v>
      </c>
      <c r="G8" s="25">
        <f>MIN(B7:B114)</f>
        <v>13.13</v>
      </c>
      <c r="H8" s="25">
        <f>MIN(C7:C114)</f>
        <v>3.19</v>
      </c>
      <c r="J8"/>
      <c r="K8"/>
    </row>
    <row r="9" spans="1:15" x14ac:dyDescent="0.3">
      <c r="A9" s="21">
        <v>3</v>
      </c>
      <c r="B9" s="22">
        <v>13.19</v>
      </c>
      <c r="C9" s="22">
        <v>3.25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13.18</v>
      </c>
      <c r="C10" s="22">
        <v>3.29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13.13</v>
      </c>
      <c r="C11" s="22">
        <v>3.19</v>
      </c>
      <c r="D11" s="23" t="e">
        <f t="shared" si="0"/>
        <v>#DIV/0!</v>
      </c>
      <c r="E11" s="2"/>
      <c r="F11" s="24" t="s">
        <v>22</v>
      </c>
      <c r="G11" s="26">
        <v>118.64</v>
      </c>
      <c r="H11" s="25">
        <f>G11/9</f>
        <v>13.182222222222222</v>
      </c>
      <c r="J11"/>
      <c r="K11"/>
    </row>
    <row r="12" spans="1:15" x14ac:dyDescent="0.3">
      <c r="A12" s="21">
        <v>6</v>
      </c>
      <c r="B12" s="22">
        <v>13.22</v>
      </c>
      <c r="C12" s="22">
        <v>3.27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13.17</v>
      </c>
      <c r="C13" s="22">
        <v>3.29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13.16</v>
      </c>
      <c r="C14" s="22">
        <v>3.28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13.18</v>
      </c>
      <c r="C15" s="22">
        <v>3.27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4"/>
      <c r="F21" s="35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2"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1DD30-F8BE-4506-BB56-FD2C6F32C401}">
  <dimension ref="A1:O125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45303</v>
      </c>
      <c r="B3" s="7" t="s">
        <v>25</v>
      </c>
      <c r="C3" s="7" t="s">
        <v>37</v>
      </c>
      <c r="D3" s="7" t="s">
        <v>27</v>
      </c>
      <c r="E3" s="8" t="s">
        <v>28</v>
      </c>
      <c r="F3" s="9">
        <v>200</v>
      </c>
      <c r="G3" s="33" t="s">
        <v>38</v>
      </c>
      <c r="H3" s="33" t="s">
        <v>39</v>
      </c>
      <c r="I3" s="8">
        <v>2.2999999999999998</v>
      </c>
      <c r="J3" s="9">
        <v>4</v>
      </c>
      <c r="K3" s="10">
        <v>24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13.58</v>
      </c>
      <c r="C7" s="22">
        <v>2.16</v>
      </c>
      <c r="D7" s="23">
        <f t="shared" ref="D7:D70" si="0">C7/$I$3</f>
        <v>0.93913043478260883</v>
      </c>
      <c r="E7" s="2"/>
      <c r="F7" s="24" t="s">
        <v>20</v>
      </c>
      <c r="G7" s="25">
        <f>MAX(B7:B114)</f>
        <v>13.58</v>
      </c>
      <c r="H7" s="25">
        <f>MAX(C7:C114)</f>
        <v>2.19</v>
      </c>
      <c r="J7"/>
      <c r="K7"/>
    </row>
    <row r="8" spans="1:15" x14ac:dyDescent="0.3">
      <c r="A8" s="21">
        <v>2</v>
      </c>
      <c r="B8" s="22">
        <v>13.57</v>
      </c>
      <c r="C8" s="22">
        <v>2.16</v>
      </c>
      <c r="D8" s="23">
        <f t="shared" si="0"/>
        <v>0.93913043478260883</v>
      </c>
      <c r="E8" s="2"/>
      <c r="F8" s="24" t="s">
        <v>21</v>
      </c>
      <c r="G8" s="25">
        <f>MIN(B7:B114)</f>
        <v>13.39</v>
      </c>
      <c r="H8" s="25">
        <f>MIN(C7:C114)</f>
        <v>2.16</v>
      </c>
      <c r="J8"/>
      <c r="K8"/>
    </row>
    <row r="9" spans="1:15" x14ac:dyDescent="0.3">
      <c r="A9" s="21">
        <v>3</v>
      </c>
      <c r="B9" s="22">
        <v>13.58</v>
      </c>
      <c r="C9" s="22">
        <v>2.19</v>
      </c>
      <c r="D9" s="23">
        <f t="shared" si="0"/>
        <v>0.95217391304347831</v>
      </c>
      <c r="E9" s="2"/>
      <c r="J9"/>
      <c r="K9"/>
    </row>
    <row r="10" spans="1:15" x14ac:dyDescent="0.3">
      <c r="A10" s="21">
        <v>4</v>
      </c>
      <c r="B10" s="22">
        <v>13.39</v>
      </c>
      <c r="C10" s="22">
        <v>2.16</v>
      </c>
      <c r="D10" s="23">
        <f t="shared" si="0"/>
        <v>0.93913043478260883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27.15</v>
      </c>
      <c r="H11" s="25">
        <f>G11/2</f>
        <v>13.574999999999999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4"/>
      <c r="F21" s="35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2"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UPS#1</vt:lpstr>
      <vt:lpstr>UPS#2</vt:lpstr>
      <vt:lpstr>정류기</vt:lpstr>
      <vt:lpstr>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2024-01-12T06:43:48Z</dcterms:modified>
</cp:coreProperties>
</file>