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2385" windowWidth="19395" windowHeight="8280"/>
  </bookViews>
  <sheets>
    <sheet name="세아엔지니어링A조" sheetId="28" r:id="rId1"/>
    <sheet name="세아엔지니어링B조" sheetId="29" r:id="rId2"/>
  </sheets>
  <definedNames>
    <definedName name="_xlnm._FilterDatabase" localSheetId="0" hidden="1">세아엔지니어링A조!$A$6:$D$36</definedName>
    <definedName name="_xlnm._FilterDatabase" localSheetId="1" hidden="1">세아엔지니어링B조!$A$6:$D$36</definedName>
  </definedNames>
  <calcPr calcId="162913"/>
</workbook>
</file>

<file path=xl/calcChain.xml><?xml version="1.0" encoding="utf-8"?>
<calcChain xmlns="http://schemas.openxmlformats.org/spreadsheetml/2006/main">
  <c r="D36" i="29" l="1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G11" i="29"/>
  <c r="H11" i="29" s="1"/>
  <c r="D11" i="29"/>
  <c r="D10" i="29"/>
  <c r="D9" i="29"/>
  <c r="H8" i="29"/>
  <c r="G8" i="29"/>
  <c r="D8" i="29"/>
  <c r="H7" i="29"/>
  <c r="G7" i="29"/>
  <c r="D7" i="29"/>
  <c r="O3" i="29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5" i="28"/>
  <c r="D14" i="28"/>
  <c r="D13" i="28"/>
  <c r="D12" i="28"/>
  <c r="G11" i="28"/>
  <c r="H11" i="28" s="1"/>
  <c r="D11" i="28"/>
  <c r="D10" i="28"/>
  <c r="D9" i="28"/>
  <c r="H8" i="28"/>
  <c r="G8" i="28"/>
  <c r="D8" i="28"/>
  <c r="H7" i="28"/>
  <c r="G7" i="28"/>
  <c r="D7" i="28"/>
  <c r="O3" i="28"/>
</calcChain>
</file>

<file path=xl/sharedStrings.xml><?xml version="1.0" encoding="utf-8"?>
<sst xmlns="http://schemas.openxmlformats.org/spreadsheetml/2006/main" count="73" uniqueCount="42">
  <si>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</si>
  <si>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</si>
  <si>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</si>
  <si>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</si>
  <si>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</si>
  <si>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</si>
  <si>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</si>
  <si>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</si>
  <si>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</si>
  <si>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</si>
  <si>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</si>
  <si>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</si>
  <si>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</si>
  <si>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</si>
  <si>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</si>
  <si>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</si>
  <si>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</si>
  <si>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</si>
  <si>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</si>
  <si>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</si>
  <si>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</si>
  <si>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</si>
  <si>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</si>
  <si>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</si>
  <si>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</si>
  <si>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</si>
  <si>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세아엔지니어링</t>
    <phoneticPr fontId="19" type="noConversion"/>
  </si>
  <si>
    <t>MSB</t>
    <phoneticPr fontId="19" type="noConversion"/>
  </si>
  <si>
    <t>B-9</t>
    <phoneticPr fontId="19" type="noConversion"/>
  </si>
  <si>
    <t>측정불가</t>
    <phoneticPr fontId="19" type="noConversion"/>
  </si>
  <si>
    <t>측정불가</t>
    <phoneticPr fontId="19" type="noConversion"/>
  </si>
  <si>
    <t>발전기용-A조</t>
    <phoneticPr fontId="19" type="noConversion"/>
  </si>
  <si>
    <t>발전기용-B조</t>
    <phoneticPr fontId="19" type="noConversion"/>
  </si>
  <si>
    <t>#10번 Multi Meter 측정결과</t>
    <phoneticPr fontId="19" type="noConversion"/>
  </si>
  <si>
    <t>구분</t>
    <phoneticPr fontId="19" type="noConversion"/>
  </si>
  <si>
    <t>(+)-1</t>
    <phoneticPr fontId="19" type="noConversion"/>
  </si>
  <si>
    <t>(+)-2</t>
    <phoneticPr fontId="19" type="noConversion"/>
  </si>
  <si>
    <t>(-)-1</t>
    <phoneticPr fontId="19" type="noConversion"/>
  </si>
  <si>
    <t>(-)-2</t>
    <phoneticPr fontId="19" type="noConversion"/>
  </si>
  <si>
    <t>2.13V</t>
    <phoneticPr fontId="19" type="noConversion"/>
  </si>
  <si>
    <t>2.13V</t>
    <phoneticPr fontId="19" type="noConversion"/>
  </si>
  <si>
    <t>1.82V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</si>
</sst>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178" fontId="20" fillId="35" borderId="10" xfId="43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8" fontId="20" fillId="0" borderId="10" xfId="43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left" vertical="center"/>
    </xf>
    <xf numFmtId="176" fontId="0" fillId="0" borderId="10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workbookViewId="0">
      <selection activeCell="I23" sqref="I23"/>
    </sheetView>
  </sheetViews>
  <sheetFormatPr defaultRowHeight="16.5"/>
  <cols>
    <col min="1" max="1" width="11.125" bestFit="1" customWidth="1"/>
    <col min="2" max="2" width="18.25" bestFit="1" customWidth="1"/>
    <col min="3" max="3" width="20.62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6" t="s">
        <v>7</v>
      </c>
      <c r="B2" s="26" t="s">
        <v>4</v>
      </c>
      <c r="C2" s="26" t="s">
        <v>8</v>
      </c>
      <c r="D2" s="26" t="s">
        <v>9</v>
      </c>
      <c r="E2" s="27" t="s">
        <v>10</v>
      </c>
      <c r="F2" s="27" t="s">
        <v>17</v>
      </c>
      <c r="G2" s="28" t="s">
        <v>11</v>
      </c>
      <c r="H2" s="28" t="s">
        <v>22</v>
      </c>
      <c r="I2" s="28" t="s">
        <v>12</v>
      </c>
      <c r="J2" s="28" t="s">
        <v>13</v>
      </c>
      <c r="K2" s="28" t="s">
        <v>18</v>
      </c>
      <c r="L2" s="28" t="s">
        <v>19</v>
      </c>
      <c r="M2" s="28" t="s">
        <v>14</v>
      </c>
      <c r="N2" s="28" t="s">
        <v>15</v>
      </c>
      <c r="O2" s="28" t="s">
        <v>16</v>
      </c>
    </row>
    <row r="3" spans="1:15" ht="16.5" customHeight="1" thickBot="1">
      <c r="A3" s="15">
        <v>44165</v>
      </c>
      <c r="B3" s="11" t="s">
        <v>26</v>
      </c>
      <c r="C3" s="11" t="s">
        <v>31</v>
      </c>
      <c r="D3" s="11" t="s">
        <v>25</v>
      </c>
      <c r="E3" s="7" t="s">
        <v>27</v>
      </c>
      <c r="F3" s="8">
        <v>600</v>
      </c>
      <c r="G3" s="15">
        <v>44065</v>
      </c>
      <c r="H3" s="15">
        <v>44152</v>
      </c>
      <c r="I3" s="7">
        <v>0.32</v>
      </c>
      <c r="J3" s="8">
        <v>30</v>
      </c>
      <c r="K3" s="16">
        <v>5</v>
      </c>
      <c r="L3" s="16">
        <v>5</v>
      </c>
      <c r="M3" s="13">
        <v>0</v>
      </c>
      <c r="N3" s="13">
        <v>0</v>
      </c>
      <c r="O3" s="14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20</v>
      </c>
      <c r="H6" s="25" t="s">
        <v>3</v>
      </c>
      <c r="I6"/>
      <c r="J6"/>
      <c r="K6"/>
    </row>
    <row r="7" spans="1:15">
      <c r="A7" s="22">
        <v>1</v>
      </c>
      <c r="B7" s="12">
        <v>2.23</v>
      </c>
      <c r="C7" s="12">
        <v>0.37</v>
      </c>
      <c r="D7" s="6">
        <f t="shared" ref="D7:D36" si="0">C7/$I$3</f>
        <v>1.15625</v>
      </c>
      <c r="F7" s="23" t="s">
        <v>23</v>
      </c>
      <c r="G7" s="17">
        <f>MAX(B7:B36)</f>
        <v>2.23</v>
      </c>
      <c r="H7" s="17">
        <f>MAX(C7:C36)</f>
        <v>0.43</v>
      </c>
      <c r="J7"/>
      <c r="K7"/>
    </row>
    <row r="8" spans="1:15">
      <c r="A8" s="22">
        <v>2</v>
      </c>
      <c r="B8" s="12">
        <v>2.2200000000000002</v>
      </c>
      <c r="C8" s="12">
        <v>0.37</v>
      </c>
      <c r="D8" s="6">
        <f t="shared" si="0"/>
        <v>1.15625</v>
      </c>
      <c r="F8" s="23" t="s">
        <v>24</v>
      </c>
      <c r="G8" s="17">
        <f>MIN(B7:B36)</f>
        <v>2.2000000000000002</v>
      </c>
      <c r="H8" s="17">
        <f>MIN(C7:C36)</f>
        <v>0.31900000000000001</v>
      </c>
      <c r="J8"/>
      <c r="K8"/>
    </row>
    <row r="9" spans="1:15">
      <c r="A9" s="22">
        <v>3</v>
      </c>
      <c r="B9" s="12">
        <v>2.2200000000000002</v>
      </c>
      <c r="C9" s="12">
        <v>0.36</v>
      </c>
      <c r="D9" s="6">
        <f t="shared" si="0"/>
        <v>1.125</v>
      </c>
      <c r="J9"/>
      <c r="K9"/>
    </row>
    <row r="10" spans="1:15">
      <c r="A10" s="22">
        <v>4</v>
      </c>
      <c r="B10" s="12">
        <v>2.21</v>
      </c>
      <c r="C10" s="12">
        <v>0.34</v>
      </c>
      <c r="D10" s="6">
        <f t="shared" si="0"/>
        <v>1.0625</v>
      </c>
      <c r="J10"/>
      <c r="K10"/>
    </row>
    <row r="11" spans="1:15">
      <c r="A11" s="22">
        <v>5</v>
      </c>
      <c r="B11" s="12">
        <v>2.23</v>
      </c>
      <c r="C11" s="12">
        <v>0.35</v>
      </c>
      <c r="D11" s="6">
        <f t="shared" si="0"/>
        <v>1.09375</v>
      </c>
      <c r="F11" s="23" t="s">
        <v>21</v>
      </c>
      <c r="G11" s="18">
        <f>SUM(B7:B36)</f>
        <v>64.040000000000035</v>
      </c>
      <c r="H11" s="17">
        <f>G11/30</f>
        <v>2.1346666666666678</v>
      </c>
      <c r="J11"/>
      <c r="K11"/>
    </row>
    <row r="12" spans="1:15">
      <c r="A12" s="22">
        <v>6</v>
      </c>
      <c r="B12" s="12">
        <v>2.2200000000000002</v>
      </c>
      <c r="C12" s="12">
        <v>0.36</v>
      </c>
      <c r="D12" s="6">
        <f t="shared" si="0"/>
        <v>1.125</v>
      </c>
      <c r="J12"/>
      <c r="K12"/>
    </row>
    <row r="13" spans="1:15">
      <c r="A13" s="22">
        <v>7</v>
      </c>
      <c r="B13" s="12">
        <v>2.21</v>
      </c>
      <c r="C13" s="12">
        <v>0.33</v>
      </c>
      <c r="D13" s="6">
        <f t="shared" si="0"/>
        <v>1.03125</v>
      </c>
      <c r="J13"/>
      <c r="K13"/>
    </row>
    <row r="14" spans="1:15">
      <c r="A14" s="22">
        <v>8</v>
      </c>
      <c r="B14" s="12">
        <v>2.21</v>
      </c>
      <c r="C14" s="12">
        <v>0.34</v>
      </c>
      <c r="D14" s="6">
        <f t="shared" si="0"/>
        <v>1.0625</v>
      </c>
      <c r="J14"/>
      <c r="K14"/>
    </row>
    <row r="15" spans="1:15">
      <c r="A15" s="22">
        <v>9</v>
      </c>
      <c r="B15" s="12">
        <v>2.21</v>
      </c>
      <c r="C15" s="12">
        <v>0.43</v>
      </c>
      <c r="D15" s="6">
        <f t="shared" si="0"/>
        <v>1.34375</v>
      </c>
      <c r="J15"/>
      <c r="K15"/>
    </row>
    <row r="16" spans="1:15">
      <c r="A16" s="33">
        <v>10</v>
      </c>
      <c r="B16" s="34" t="s">
        <v>29</v>
      </c>
      <c r="C16" s="34" t="s">
        <v>30</v>
      </c>
      <c r="D16" s="35"/>
      <c r="F16" s="39" t="s">
        <v>33</v>
      </c>
      <c r="J16"/>
      <c r="K16"/>
    </row>
    <row r="17" spans="1:11">
      <c r="A17" s="22">
        <v>11</v>
      </c>
      <c r="B17" s="12">
        <v>2.21</v>
      </c>
      <c r="C17" s="12">
        <v>0.35799999999999998</v>
      </c>
      <c r="D17" s="6">
        <f t="shared" si="0"/>
        <v>1.1187499999999999</v>
      </c>
      <c r="F17" s="17" t="s">
        <v>34</v>
      </c>
      <c r="G17" s="40" t="s">
        <v>35</v>
      </c>
      <c r="H17" s="40" t="s">
        <v>36</v>
      </c>
      <c r="J17"/>
      <c r="K17"/>
    </row>
    <row r="18" spans="1:11">
      <c r="A18" s="22">
        <v>12</v>
      </c>
      <c r="B18" s="12">
        <v>2.21</v>
      </c>
      <c r="C18" s="12">
        <v>0.35499999999999998</v>
      </c>
      <c r="D18" s="6">
        <f t="shared" si="0"/>
        <v>1.109375</v>
      </c>
      <c r="F18" s="17" t="s">
        <v>37</v>
      </c>
      <c r="G18" s="40" t="s">
        <v>41</v>
      </c>
      <c r="H18" s="40" t="s">
        <v>41</v>
      </c>
      <c r="J18"/>
      <c r="K18"/>
    </row>
    <row r="19" spans="1:11">
      <c r="A19" s="22">
        <v>13</v>
      </c>
      <c r="B19" s="12">
        <v>2.21</v>
      </c>
      <c r="C19" s="12">
        <v>0.33500000000000002</v>
      </c>
      <c r="D19" s="6">
        <f t="shared" si="0"/>
        <v>1.046875</v>
      </c>
      <c r="F19" s="17" t="s">
        <v>38</v>
      </c>
      <c r="G19" s="40" t="s">
        <v>39</v>
      </c>
      <c r="H19" s="40" t="s">
        <v>40</v>
      </c>
      <c r="J19"/>
      <c r="K19"/>
    </row>
    <row r="20" spans="1:11">
      <c r="A20" s="22">
        <v>14</v>
      </c>
      <c r="B20" s="12">
        <v>2.21</v>
      </c>
      <c r="C20" s="12">
        <v>0.34499999999999997</v>
      </c>
      <c r="D20" s="6">
        <f t="shared" si="0"/>
        <v>1.078125</v>
      </c>
      <c r="J20"/>
      <c r="K20"/>
    </row>
    <row r="21" spans="1:11">
      <c r="A21" s="22">
        <v>15</v>
      </c>
      <c r="B21" s="12">
        <v>2.21</v>
      </c>
      <c r="C21" s="12">
        <v>0.35499999999999998</v>
      </c>
      <c r="D21" s="6">
        <f t="shared" si="0"/>
        <v>1.109375</v>
      </c>
      <c r="J21"/>
      <c r="K21"/>
    </row>
    <row r="22" spans="1:11">
      <c r="A22" s="22">
        <v>16</v>
      </c>
      <c r="B22" s="12">
        <v>2.21</v>
      </c>
      <c r="C22" s="12">
        <v>0.36599999999999999</v>
      </c>
      <c r="D22" s="6">
        <f t="shared" si="0"/>
        <v>1.14375</v>
      </c>
      <c r="J22"/>
      <c r="K22"/>
    </row>
    <row r="23" spans="1:11">
      <c r="A23" s="22">
        <v>17</v>
      </c>
      <c r="B23" s="12">
        <v>2.2000000000000002</v>
      </c>
      <c r="C23" s="12">
        <v>0.32100000000000001</v>
      </c>
      <c r="D23" s="6">
        <f t="shared" si="0"/>
        <v>1.003125</v>
      </c>
      <c r="J23"/>
      <c r="K23"/>
    </row>
    <row r="24" spans="1:11">
      <c r="A24" s="22">
        <v>18</v>
      </c>
      <c r="B24" s="12">
        <v>2.21</v>
      </c>
      <c r="C24" s="12">
        <v>0.33500000000000002</v>
      </c>
      <c r="D24" s="6">
        <f t="shared" si="0"/>
        <v>1.046875</v>
      </c>
      <c r="J24"/>
      <c r="K24"/>
    </row>
    <row r="25" spans="1:11">
      <c r="A25" s="22">
        <v>19</v>
      </c>
      <c r="B25" s="12">
        <v>2.2000000000000002</v>
      </c>
      <c r="C25" s="12">
        <v>0.36199999999999999</v>
      </c>
      <c r="D25" s="6">
        <f t="shared" si="0"/>
        <v>1.1312499999999999</v>
      </c>
      <c r="J25"/>
      <c r="K25"/>
    </row>
    <row r="26" spans="1:11">
      <c r="A26" s="22">
        <v>20</v>
      </c>
      <c r="B26" s="12">
        <v>2.2000000000000002</v>
      </c>
      <c r="C26" s="12">
        <v>0.39400000000000002</v>
      </c>
      <c r="D26" s="6">
        <f t="shared" si="0"/>
        <v>1.23125</v>
      </c>
      <c r="J26"/>
      <c r="K26"/>
    </row>
    <row r="27" spans="1:11">
      <c r="A27" s="22">
        <v>21</v>
      </c>
      <c r="B27" s="12">
        <v>2.2000000000000002</v>
      </c>
      <c r="C27" s="12">
        <v>0.375</v>
      </c>
      <c r="D27" s="6">
        <f t="shared" si="0"/>
        <v>1.171875</v>
      </c>
      <c r="J27"/>
      <c r="K27"/>
    </row>
    <row r="28" spans="1:11">
      <c r="A28" s="22">
        <v>22</v>
      </c>
      <c r="B28" s="12">
        <v>2.2000000000000002</v>
      </c>
      <c r="C28" s="12">
        <v>0.34499999999999997</v>
      </c>
      <c r="D28" s="6">
        <f t="shared" si="0"/>
        <v>1.078125</v>
      </c>
      <c r="J28"/>
      <c r="K28"/>
    </row>
    <row r="29" spans="1:11">
      <c r="A29" s="22">
        <v>23</v>
      </c>
      <c r="B29" s="12">
        <v>2.2000000000000002</v>
      </c>
      <c r="C29" s="12">
        <v>0.35899999999999999</v>
      </c>
      <c r="D29" s="6">
        <f t="shared" si="0"/>
        <v>1.121875</v>
      </c>
      <c r="J29"/>
      <c r="K29"/>
    </row>
    <row r="30" spans="1:11">
      <c r="A30" s="22">
        <v>24</v>
      </c>
      <c r="B30" s="12">
        <v>2.2000000000000002</v>
      </c>
      <c r="C30" s="12">
        <v>0.34399999999999997</v>
      </c>
      <c r="D30" s="6">
        <f t="shared" si="0"/>
        <v>1.075</v>
      </c>
      <c r="J30"/>
      <c r="K30"/>
    </row>
    <row r="31" spans="1:11">
      <c r="A31" s="22">
        <v>25</v>
      </c>
      <c r="B31" s="12">
        <v>2.2000000000000002</v>
      </c>
      <c r="C31" s="12">
        <v>0.39800000000000002</v>
      </c>
      <c r="D31" s="6">
        <f t="shared" si="0"/>
        <v>1.2437500000000001</v>
      </c>
      <c r="J31"/>
      <c r="K31"/>
    </row>
    <row r="32" spans="1:11">
      <c r="A32" s="22">
        <v>26</v>
      </c>
      <c r="B32" s="12">
        <v>2.2000000000000002</v>
      </c>
      <c r="C32" s="12">
        <v>0.36099999999999999</v>
      </c>
      <c r="D32" s="6">
        <f t="shared" si="0"/>
        <v>1.128125</v>
      </c>
      <c r="J32"/>
      <c r="K32"/>
    </row>
    <row r="33" spans="1:12">
      <c r="A33" s="22">
        <v>27</v>
      </c>
      <c r="B33" s="12">
        <v>2.2000000000000002</v>
      </c>
      <c r="C33" s="12">
        <v>0.34399999999999997</v>
      </c>
      <c r="D33" s="6">
        <f t="shared" si="0"/>
        <v>1.075</v>
      </c>
      <c r="J33"/>
      <c r="K33"/>
    </row>
    <row r="34" spans="1:12">
      <c r="A34" s="22">
        <v>28</v>
      </c>
      <c r="B34" s="12">
        <v>2.2000000000000002</v>
      </c>
      <c r="C34" s="12">
        <v>0.32200000000000001</v>
      </c>
      <c r="D34" s="6">
        <f t="shared" si="0"/>
        <v>1.0062500000000001</v>
      </c>
      <c r="J34"/>
      <c r="K34"/>
    </row>
    <row r="35" spans="1:12">
      <c r="A35" s="22">
        <v>29</v>
      </c>
      <c r="B35" s="12">
        <v>2.2000000000000002</v>
      </c>
      <c r="C35" s="12">
        <v>0.33</v>
      </c>
      <c r="D35" s="6">
        <f t="shared" si="0"/>
        <v>1.03125</v>
      </c>
      <c r="J35"/>
      <c r="K35"/>
    </row>
    <row r="36" spans="1:12">
      <c r="A36" s="22">
        <v>30</v>
      </c>
      <c r="B36" s="12">
        <v>2.21</v>
      </c>
      <c r="C36" s="12">
        <v>0.31900000000000001</v>
      </c>
      <c r="D36" s="6">
        <f t="shared" si="0"/>
        <v>0.99687499999999996</v>
      </c>
      <c r="J36"/>
      <c r="K36"/>
    </row>
    <row r="37" spans="1:12" ht="7.9" customHeight="1"/>
    <row r="38" spans="1:12" ht="132" customHeight="1">
      <c r="A38" s="12" t="s">
        <v>5</v>
      </c>
      <c r="B38" s="29"/>
      <c r="C38" s="30"/>
      <c r="D38" s="30"/>
      <c r="E38" s="30"/>
      <c r="F38" s="30"/>
      <c r="G38" s="31"/>
      <c r="H38" s="9"/>
      <c r="I38" s="10"/>
      <c r="J38" s="10"/>
      <c r="K38" s="10"/>
      <c r="L38" s="10"/>
    </row>
    <row r="39" spans="1:12" ht="130.5" customHeight="1">
      <c r="A39" s="12" t="s">
        <v>6</v>
      </c>
      <c r="B39" s="32"/>
      <c r="C39" s="32"/>
      <c r="D39" s="32"/>
      <c r="E39" s="32"/>
      <c r="F39" s="32"/>
      <c r="G39" s="32"/>
    </row>
  </sheetData>
  <mergeCells count="2">
    <mergeCell ref="B38:G38"/>
    <mergeCell ref="B39:G39"/>
  </mergeCells>
  <phoneticPr fontId="19" type="noConversion"/>
  <conditionalFormatting sqref="D7:D15 D17:D36">
    <cfRule type="cellIs" dxfId="11" priority="5" operator="greaterThanOrEqual">
      <formula>2</formula>
    </cfRule>
    <cfRule type="cellIs" dxfId="10" priority="6" operator="between">
      <formula>1.5</formula>
      <formula>2</formula>
    </cfRule>
  </conditionalFormatting>
  <conditionalFormatting sqref="D16">
    <cfRule type="cellIs" dxfId="9" priority="3" operator="greaterThanOrEqual">
      <formula>2</formula>
    </cfRule>
    <cfRule type="cellIs" dxfId="8" priority="4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selection activeCell="F22" sqref="F22"/>
    </sheetView>
  </sheetViews>
  <sheetFormatPr defaultRowHeight="16.5"/>
  <cols>
    <col min="1" max="1" width="11.125" bestFit="1" customWidth="1"/>
    <col min="2" max="2" width="18.25" bestFit="1" customWidth="1"/>
    <col min="3" max="3" width="20.62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6" t="s">
        <v>7</v>
      </c>
      <c r="B2" s="26" t="s">
        <v>4</v>
      </c>
      <c r="C2" s="26" t="s">
        <v>8</v>
      </c>
      <c r="D2" s="26" t="s">
        <v>9</v>
      </c>
      <c r="E2" s="27" t="s">
        <v>10</v>
      </c>
      <c r="F2" s="27" t="s">
        <v>17</v>
      </c>
      <c r="G2" s="28" t="s">
        <v>11</v>
      </c>
      <c r="H2" s="28" t="s">
        <v>22</v>
      </c>
      <c r="I2" s="28" t="s">
        <v>12</v>
      </c>
      <c r="J2" s="28" t="s">
        <v>13</v>
      </c>
      <c r="K2" s="28" t="s">
        <v>18</v>
      </c>
      <c r="L2" s="28" t="s">
        <v>19</v>
      </c>
      <c r="M2" s="28" t="s">
        <v>14</v>
      </c>
      <c r="N2" s="28" t="s">
        <v>15</v>
      </c>
      <c r="O2" s="28" t="s">
        <v>16</v>
      </c>
    </row>
    <row r="3" spans="1:15" ht="16.5" customHeight="1" thickBot="1">
      <c r="A3" s="15">
        <v>44165</v>
      </c>
      <c r="B3" s="11" t="s">
        <v>26</v>
      </c>
      <c r="C3" s="11" t="s">
        <v>32</v>
      </c>
      <c r="D3" s="11" t="s">
        <v>25</v>
      </c>
      <c r="E3" s="7" t="s">
        <v>27</v>
      </c>
      <c r="F3" s="8">
        <v>600</v>
      </c>
      <c r="G3" s="15">
        <v>44065</v>
      </c>
      <c r="H3" s="15">
        <v>44152</v>
      </c>
      <c r="I3" s="7">
        <v>0.32</v>
      </c>
      <c r="J3" s="8">
        <v>30</v>
      </c>
      <c r="K3" s="16">
        <v>5</v>
      </c>
      <c r="L3" s="16">
        <v>5</v>
      </c>
      <c r="M3" s="13">
        <v>0</v>
      </c>
      <c r="N3" s="13">
        <v>0</v>
      </c>
      <c r="O3" s="14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20</v>
      </c>
      <c r="H6" s="25" t="s">
        <v>3</v>
      </c>
      <c r="I6"/>
      <c r="J6"/>
      <c r="K6"/>
    </row>
    <row r="7" spans="1:15">
      <c r="A7" s="22">
        <v>1</v>
      </c>
      <c r="B7" s="12">
        <v>2.1800000000000002</v>
      </c>
      <c r="C7" s="12">
        <v>0.36799999999999999</v>
      </c>
      <c r="D7" s="6">
        <f t="shared" ref="D7:D36" si="0">C7/$I$3</f>
        <v>1.1499999999999999</v>
      </c>
      <c r="F7" s="23" t="s">
        <v>23</v>
      </c>
      <c r="G7" s="17">
        <f>MAX(B7:B36)</f>
        <v>2.19</v>
      </c>
      <c r="H7" s="17">
        <f>MAX(C7:C36)</f>
        <v>0.432</v>
      </c>
      <c r="J7"/>
      <c r="K7"/>
    </row>
    <row r="8" spans="1:15">
      <c r="A8" s="22">
        <v>2</v>
      </c>
      <c r="B8" s="12">
        <v>2.1800000000000002</v>
      </c>
      <c r="C8" s="12">
        <v>0.35099999999999998</v>
      </c>
      <c r="D8" s="6">
        <f t="shared" si="0"/>
        <v>1.0968749999999998</v>
      </c>
      <c r="F8" s="23" t="s">
        <v>24</v>
      </c>
      <c r="G8" s="17">
        <f>MIN(B7:B36)</f>
        <v>2.14</v>
      </c>
      <c r="H8" s="17">
        <f>MIN(C7:C36)</f>
        <v>0.32900000000000001</v>
      </c>
      <c r="J8"/>
      <c r="K8"/>
    </row>
    <row r="9" spans="1:15">
      <c r="A9" s="22">
        <v>3</v>
      </c>
      <c r="B9" s="12">
        <v>2.19</v>
      </c>
      <c r="C9" s="12">
        <v>0.36199999999999999</v>
      </c>
      <c r="D9" s="6">
        <f t="shared" si="0"/>
        <v>1.1312499999999999</v>
      </c>
      <c r="J9"/>
      <c r="K9"/>
    </row>
    <row r="10" spans="1:15">
      <c r="A10" s="22">
        <v>4</v>
      </c>
      <c r="B10" s="12">
        <v>2.1800000000000002</v>
      </c>
      <c r="C10" s="12">
        <v>0.32900000000000001</v>
      </c>
      <c r="D10" s="6">
        <f t="shared" si="0"/>
        <v>1.028125</v>
      </c>
      <c r="J10"/>
      <c r="K10"/>
    </row>
    <row r="11" spans="1:15">
      <c r="A11" s="22">
        <v>5</v>
      </c>
      <c r="B11" s="12">
        <v>2.1800000000000002</v>
      </c>
      <c r="C11" s="12">
        <v>0.38100000000000001</v>
      </c>
      <c r="D11" s="6">
        <f t="shared" si="0"/>
        <v>1.190625</v>
      </c>
      <c r="F11" s="23" t="s">
        <v>21</v>
      </c>
      <c r="G11" s="18">
        <f>SUM(B7:B36)</f>
        <v>65.419999999999987</v>
      </c>
      <c r="H11" s="17">
        <f>G11/30</f>
        <v>2.1806666666666663</v>
      </c>
      <c r="J11"/>
      <c r="K11"/>
    </row>
    <row r="12" spans="1:15">
      <c r="A12" s="22">
        <v>6</v>
      </c>
      <c r="B12" s="12">
        <v>2.19</v>
      </c>
      <c r="C12" s="12">
        <v>0.33</v>
      </c>
      <c r="D12" s="6">
        <f t="shared" si="0"/>
        <v>1.03125</v>
      </c>
      <c r="J12"/>
      <c r="K12"/>
    </row>
    <row r="13" spans="1:15">
      <c r="A13" s="22">
        <v>7</v>
      </c>
      <c r="B13" s="12">
        <v>2.1800000000000002</v>
      </c>
      <c r="C13" s="12">
        <v>0.34399999999999997</v>
      </c>
      <c r="D13" s="6">
        <f t="shared" si="0"/>
        <v>1.075</v>
      </c>
      <c r="J13"/>
      <c r="K13"/>
    </row>
    <row r="14" spans="1:15">
      <c r="A14" s="22">
        <v>8</v>
      </c>
      <c r="B14" s="12">
        <v>2.19</v>
      </c>
      <c r="C14" s="12">
        <v>0.36799999999999999</v>
      </c>
      <c r="D14" s="6">
        <f t="shared" si="0"/>
        <v>1.1499999999999999</v>
      </c>
      <c r="J14"/>
      <c r="K14"/>
    </row>
    <row r="15" spans="1:15">
      <c r="A15" s="37">
        <v>9</v>
      </c>
      <c r="B15" s="36">
        <v>2.14</v>
      </c>
      <c r="C15" s="36">
        <v>0.35299999999999998</v>
      </c>
      <c r="D15" s="38">
        <f t="shared" si="0"/>
        <v>1.1031249999999999</v>
      </c>
      <c r="J15"/>
      <c r="K15"/>
    </row>
    <row r="16" spans="1:15">
      <c r="A16" s="37">
        <v>10</v>
      </c>
      <c r="B16" s="36">
        <v>2.1800000000000002</v>
      </c>
      <c r="C16" s="36">
        <v>0.432</v>
      </c>
      <c r="D16" s="38">
        <f t="shared" si="0"/>
        <v>1.3499999999999999</v>
      </c>
      <c r="E16" s="3" t="s">
        <v>28</v>
      </c>
      <c r="J16"/>
      <c r="K16"/>
    </row>
    <row r="17" spans="1:11">
      <c r="A17" s="22">
        <v>11</v>
      </c>
      <c r="B17" s="12">
        <v>2.1800000000000002</v>
      </c>
      <c r="C17" s="12">
        <v>0.40100000000000002</v>
      </c>
      <c r="D17" s="6">
        <f t="shared" si="0"/>
        <v>1.253125</v>
      </c>
      <c r="J17"/>
      <c r="K17"/>
    </row>
    <row r="18" spans="1:11">
      <c r="A18" s="22">
        <v>12</v>
      </c>
      <c r="B18" s="12">
        <v>2.1800000000000002</v>
      </c>
      <c r="C18" s="12">
        <v>0.38200000000000001</v>
      </c>
      <c r="D18" s="6">
        <f t="shared" si="0"/>
        <v>1.1937500000000001</v>
      </c>
      <c r="J18"/>
      <c r="K18"/>
    </row>
    <row r="19" spans="1:11">
      <c r="A19" s="22">
        <v>13</v>
      </c>
      <c r="B19" s="12">
        <v>2.1800000000000002</v>
      </c>
      <c r="C19" s="12">
        <v>0.35899999999999999</v>
      </c>
      <c r="D19" s="6">
        <f t="shared" si="0"/>
        <v>1.121875</v>
      </c>
      <c r="J19"/>
      <c r="K19"/>
    </row>
    <row r="20" spans="1:11">
      <c r="A20" s="22">
        <v>14</v>
      </c>
      <c r="B20" s="12">
        <v>2.1800000000000002</v>
      </c>
      <c r="C20" s="12">
        <v>0.33700000000000002</v>
      </c>
      <c r="D20" s="6">
        <f t="shared" si="0"/>
        <v>1.0531250000000001</v>
      </c>
      <c r="J20"/>
      <c r="K20"/>
    </row>
    <row r="21" spans="1:11">
      <c r="A21" s="22">
        <v>15</v>
      </c>
      <c r="B21" s="12">
        <v>2.19</v>
      </c>
      <c r="C21" s="12">
        <v>0.34499999999999997</v>
      </c>
      <c r="D21" s="6">
        <f t="shared" si="0"/>
        <v>1.078125</v>
      </c>
      <c r="J21"/>
      <c r="K21"/>
    </row>
    <row r="22" spans="1:11">
      <c r="A22" s="22">
        <v>16</v>
      </c>
      <c r="B22" s="12">
        <v>2.19</v>
      </c>
      <c r="C22" s="12">
        <v>0.33800000000000002</v>
      </c>
      <c r="D22" s="6">
        <f t="shared" si="0"/>
        <v>1.0562500000000001</v>
      </c>
      <c r="J22"/>
      <c r="K22"/>
    </row>
    <row r="23" spans="1:11">
      <c r="A23" s="22">
        <v>17</v>
      </c>
      <c r="B23" s="12">
        <v>2.1800000000000002</v>
      </c>
      <c r="C23" s="12">
        <v>0.34899999999999998</v>
      </c>
      <c r="D23" s="6">
        <f t="shared" si="0"/>
        <v>1.090625</v>
      </c>
      <c r="J23"/>
      <c r="K23"/>
    </row>
    <row r="24" spans="1:11">
      <c r="A24" s="22">
        <v>18</v>
      </c>
      <c r="B24" s="12">
        <v>2.1800000000000002</v>
      </c>
      <c r="C24" s="12">
        <v>0.41199999999999998</v>
      </c>
      <c r="D24" s="6">
        <f t="shared" si="0"/>
        <v>1.2874999999999999</v>
      </c>
      <c r="J24"/>
      <c r="K24"/>
    </row>
    <row r="25" spans="1:11">
      <c r="A25" s="22">
        <v>19</v>
      </c>
      <c r="B25" s="12">
        <v>2.1800000000000002</v>
      </c>
      <c r="C25" s="12">
        <v>0.35099999999999998</v>
      </c>
      <c r="D25" s="6">
        <f t="shared" si="0"/>
        <v>1.0968749999999998</v>
      </c>
      <c r="J25"/>
      <c r="K25"/>
    </row>
    <row r="26" spans="1:11">
      <c r="A26" s="22">
        <v>20</v>
      </c>
      <c r="B26" s="12">
        <v>2.1800000000000002</v>
      </c>
      <c r="C26" s="12">
        <v>0.38500000000000001</v>
      </c>
      <c r="D26" s="6">
        <f t="shared" si="0"/>
        <v>1.203125</v>
      </c>
      <c r="J26"/>
      <c r="K26"/>
    </row>
    <row r="27" spans="1:11">
      <c r="A27" s="22">
        <v>21</v>
      </c>
      <c r="B27" s="12">
        <v>2.1800000000000002</v>
      </c>
      <c r="C27" s="12">
        <v>0.40699999999999997</v>
      </c>
      <c r="D27" s="6">
        <f t="shared" si="0"/>
        <v>1.2718749999999999</v>
      </c>
      <c r="J27"/>
      <c r="K27"/>
    </row>
    <row r="28" spans="1:11">
      <c r="A28" s="22">
        <v>22</v>
      </c>
      <c r="B28" s="12">
        <v>2.19</v>
      </c>
      <c r="C28" s="12">
        <v>0.36599999999999999</v>
      </c>
      <c r="D28" s="6">
        <f t="shared" si="0"/>
        <v>1.14375</v>
      </c>
      <c r="J28"/>
      <c r="K28"/>
    </row>
    <row r="29" spans="1:11">
      <c r="A29" s="22">
        <v>23</v>
      </c>
      <c r="B29" s="12">
        <v>2.1800000000000002</v>
      </c>
      <c r="C29" s="12">
        <v>0.378</v>
      </c>
      <c r="D29" s="6">
        <f t="shared" si="0"/>
        <v>1.1812499999999999</v>
      </c>
      <c r="J29"/>
      <c r="K29"/>
    </row>
    <row r="30" spans="1:11">
      <c r="A30" s="22">
        <v>24</v>
      </c>
      <c r="B30" s="12">
        <v>2.1800000000000002</v>
      </c>
      <c r="C30" s="12">
        <v>0.36399999999999999</v>
      </c>
      <c r="D30" s="6">
        <f t="shared" si="0"/>
        <v>1.1375</v>
      </c>
      <c r="J30"/>
      <c r="K30"/>
    </row>
    <row r="31" spans="1:11">
      <c r="A31" s="22">
        <v>25</v>
      </c>
      <c r="B31" s="12">
        <v>2.1800000000000002</v>
      </c>
      <c r="C31" s="12">
        <v>0.34499999999999997</v>
      </c>
      <c r="D31" s="6">
        <f t="shared" si="0"/>
        <v>1.078125</v>
      </c>
      <c r="J31"/>
      <c r="K31"/>
    </row>
    <row r="32" spans="1:11">
      <c r="A32" s="22">
        <v>26</v>
      </c>
      <c r="B32" s="12">
        <v>2.1800000000000002</v>
      </c>
      <c r="C32" s="12">
        <v>0.34200000000000003</v>
      </c>
      <c r="D32" s="6">
        <f t="shared" si="0"/>
        <v>1.0687500000000001</v>
      </c>
      <c r="J32"/>
      <c r="K32"/>
    </row>
    <row r="33" spans="1:12">
      <c r="A33" s="22">
        <v>27</v>
      </c>
      <c r="B33" s="12">
        <v>2.1800000000000002</v>
      </c>
      <c r="C33" s="12">
        <v>0.35699999999999998</v>
      </c>
      <c r="D33" s="6">
        <f t="shared" si="0"/>
        <v>1.1156249999999999</v>
      </c>
      <c r="J33"/>
      <c r="K33"/>
    </row>
    <row r="34" spans="1:12">
      <c r="A34" s="22">
        <v>28</v>
      </c>
      <c r="B34" s="12">
        <v>2.1800000000000002</v>
      </c>
      <c r="C34" s="12">
        <v>0.34</v>
      </c>
      <c r="D34" s="6">
        <f t="shared" si="0"/>
        <v>1.0625</v>
      </c>
      <c r="J34"/>
      <c r="K34"/>
    </row>
    <row r="35" spans="1:12">
      <c r="A35" s="22">
        <v>29</v>
      </c>
      <c r="B35" s="12">
        <v>2.1800000000000002</v>
      </c>
      <c r="C35" s="12">
        <v>0.36199999999999999</v>
      </c>
      <c r="D35" s="6">
        <f t="shared" si="0"/>
        <v>1.1312499999999999</v>
      </c>
      <c r="J35"/>
      <c r="K35"/>
    </row>
    <row r="36" spans="1:12">
      <c r="A36" s="22">
        <v>30</v>
      </c>
      <c r="B36" s="12">
        <v>2.1800000000000002</v>
      </c>
      <c r="C36" s="12">
        <v>0.374</v>
      </c>
      <c r="D36" s="6">
        <f t="shared" si="0"/>
        <v>1.16875</v>
      </c>
      <c r="J36"/>
      <c r="K36"/>
    </row>
    <row r="37" spans="1:12" ht="7.9" customHeight="1"/>
    <row r="38" spans="1:12" ht="132" customHeight="1">
      <c r="A38" s="12" t="s">
        <v>5</v>
      </c>
      <c r="B38" s="29"/>
      <c r="C38" s="30"/>
      <c r="D38" s="30"/>
      <c r="E38" s="30"/>
      <c r="F38" s="30"/>
      <c r="G38" s="31"/>
      <c r="H38" s="9"/>
      <c r="I38" s="10"/>
      <c r="J38" s="10"/>
      <c r="K38" s="10"/>
      <c r="L38" s="10"/>
    </row>
    <row r="39" spans="1:12" ht="130.5" customHeight="1">
      <c r="A39" s="12" t="s">
        <v>6</v>
      </c>
      <c r="B39" s="32"/>
      <c r="C39" s="32"/>
      <c r="D39" s="32"/>
      <c r="E39" s="32"/>
      <c r="F39" s="32"/>
      <c r="G39" s="32"/>
    </row>
  </sheetData>
  <mergeCells count="2">
    <mergeCell ref="B38:G38"/>
    <mergeCell ref="B39:G39"/>
  </mergeCells>
  <phoneticPr fontId="19" type="noConversion"/>
  <conditionalFormatting sqref="D7:D15 D17:D36">
    <cfRule type="cellIs" dxfId="5" priority="5" operator="greaterThanOrEqual">
      <formula>2</formula>
    </cfRule>
    <cfRule type="cellIs" dxfId="4" priority="6" operator="between">
      <formula>1.5</formula>
      <formula>2</formula>
    </cfRule>
  </conditionalFormatting>
  <conditionalFormatting sqref="D16">
    <cfRule type="cellIs" dxfId="3" priority="3" operator="greaterThanOrEqual">
      <formula>2</formula>
    </cfRule>
    <cfRule type="cellIs" dxfId="2" priority="4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세아엔지니어링A조</vt:lpstr>
      <vt:lpstr>세아엔지니어링B조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2020-12-02T06:02:09Z</dcterms:modified>
</cp:coreProperties>
</file>