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8월\260812 김해시청\"/>
    </mc:Choice>
  </mc:AlternateContent>
  <xr:revisionPtr revIDLastSave="0" documentId="8_{77CC147D-DAA5-47C0-A00D-818300482DD4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UPS#1(12V x 30EA 2조병렬)" sheetId="10" r:id="rId1"/>
    <sheet name="UPS#2(12V x 30EA 2조병렬)" sheetId="9" r:id="rId2"/>
  </sheets>
  <definedNames>
    <definedName name="_xlnm._FilterDatabase" localSheetId="0" hidden="1">'UPS#1(12V x 30EA 2조병렬)'!$A$3:$I$68</definedName>
    <definedName name="_xlnm._FilterDatabase" localSheetId="1" hidden="1">'UPS#2(12V x 30EA 2조병렬)'!$A$3:$I$68</definedName>
    <definedName name="_xlnm.Print_Area" localSheetId="1">'UPS#2(12V x 30EA 2조병렬)'!$A$2:$I$68</definedName>
  </definedNames>
  <calcPr calcId="191029"/>
</workbook>
</file>

<file path=xl/calcChain.xml><?xml version="1.0" encoding="utf-8"?>
<calcChain xmlns="http://schemas.openxmlformats.org/spreadsheetml/2006/main">
  <c r="E64" i="9" l="1"/>
  <c r="E65" i="9"/>
  <c r="E66" i="9"/>
  <c r="F64" i="10" l="1"/>
  <c r="F65" i="10"/>
  <c r="F66" i="10"/>
  <c r="E66" i="10" l="1"/>
  <c r="E65" i="10"/>
  <c r="E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65" i="10" l="1"/>
  <c r="I66" i="10"/>
  <c r="I64" i="10"/>
  <c r="F66" i="9"/>
  <c r="F65" i="9"/>
  <c r="F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5" i="9" l="1"/>
  <c r="I66" i="9"/>
  <c r="I64" i="9"/>
</calcChain>
</file>

<file path=xl/sharedStrings.xml><?xml version="1.0" encoding="utf-8"?>
<sst xmlns="http://schemas.openxmlformats.org/spreadsheetml/2006/main" count="287" uniqueCount="34">
  <si>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</si>
  <si>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</si>
  <si>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</si>
  <si>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</si>
  <si>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</si>
  <si>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</si>
  <si>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</si>
  <si>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</si>
  <si>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</si>
  <si>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</si>
  <si>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</si>
  <si>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</si>
  <si>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</si>
  <si>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</si>
  <si>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</si>
  <si>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</si>
  <si>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</si>
  <si>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</si>
  <si>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</si>
  <si>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</si>
  <si>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</si>
  <si>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RP150-12</t>
    <phoneticPr fontId="19" type="noConversion"/>
  </si>
  <si>
    <t>2026.01.22</t>
    <phoneticPr fontId="19" type="noConversion"/>
  </si>
  <si>
    <t>BS</t>
    <phoneticPr fontId="19" type="noConversion"/>
  </si>
  <si>
    <t>김해시청</t>
    <phoneticPr fontId="19" type="noConversion"/>
  </si>
  <si>
    <t>정보통신실 UPS#1</t>
    <phoneticPr fontId="19" type="noConversion"/>
  </si>
  <si>
    <t>RP150-12</t>
    <phoneticPr fontId="19" type="noConversion"/>
  </si>
  <si>
    <t>2026.01.22</t>
    <phoneticPr fontId="19" type="noConversion"/>
  </si>
  <si>
    <t>김해시청</t>
    <phoneticPr fontId="19" type="noConversion"/>
  </si>
  <si>
    <t>정보통신실 UPS#2</t>
    <phoneticPr fontId="19" type="noConversion"/>
  </si>
  <si>
    <t>1. BS차원에서 점검
2. 전지 전압 및 내부저항 : 이상없음 (30EA * 2조 병렬운영)
3. 정상운영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</si>
  <si>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</si>
  <si>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 </t>
    <phoneticPr fontId="19" type="noConversion"/>
  </si>
  <si>
    <r>
      <t>1. 기점검시(07.13) 참고치 135% 수준으로 추이 관찰  
   →1개월 후 전지 내부저항 상승으로 인한 재접수
2. #20번 전지 전지 전압 및 내부저항 : 11.11V / 13.15m</t>
    </r>
    <r>
      <rPr>
        <sz val="11"/>
        <color theme="1"/>
        <rFont val="Calibri"/>
        <family val="3"/>
        <charset val="161"/>
      </rPr>
      <t xml:space="preserve">Ω
   </t>
    </r>
    <r>
      <rPr>
        <sz val="11"/>
        <color theme="1"/>
        <rFont val="세방고딕 Regular"/>
        <family val="3"/>
        <charset val="129"/>
      </rPr>
      <t>→</t>
    </r>
    <r>
      <rPr>
        <sz val="11"/>
        <color theme="1"/>
        <rFont val="맑은 고딕"/>
        <family val="3"/>
        <charset val="129"/>
      </rPr>
      <t>참고치</t>
    </r>
    <r>
      <rPr>
        <sz val="11"/>
        <color theme="1"/>
        <rFont val="세방고딕 Regular"/>
        <family val="3"/>
        <charset val="129"/>
      </rPr>
      <t xml:space="preserve"> (3.40m</t>
    </r>
    <r>
      <rPr>
        <sz val="11"/>
        <color theme="1"/>
        <rFont val="Calibri"/>
        <family val="3"/>
        <charset val="161"/>
      </rPr>
      <t>Ω)</t>
    </r>
    <r>
      <rPr>
        <sz val="11"/>
        <color theme="1"/>
        <rFont val="세방고딕 Regular"/>
        <family val="3"/>
        <charset val="129"/>
      </rPr>
      <t>대비 387% 수준  
3. 1ea전지 교체 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</si>
</sst>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 wrapText="1"/>
    </xf>
    <xf numFmtId="178" fontId="21" fillId="33" borderId="10" xfId="42" applyNumberFormat="1" applyFont="1" applyFill="1" applyBorder="1" applyAlignment="1">
      <alignment horizontal="center" vertical="center"/>
    </xf>
    <xf numFmtId="179" fontId="21" fillId="0" borderId="10" xfId="0" applyNumberFormat="1" applyFont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4" xfId="42" applyFont="1" applyFill="1" applyBorder="1" applyAlignment="1">
      <alignment horizontal="center" vertical="center" shrinkToFit="1"/>
    </xf>
    <xf numFmtId="0" fontId="23" fillId="34" borderId="14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9" fontId="23" fillId="34" borderId="10" xfId="0" applyNumberFormat="1" applyFont="1" applyFill="1" applyBorder="1" applyAlignment="1">
      <alignment horizontal="center" vertical="center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313766</xdr:colOff>
      <xdr:row>66</xdr:row>
      <xdr:rowOff>116961</xdr:rowOff>
    </xdr:from>
    <xdr:to>
      <xdr:col>8</xdr:col>
      <xdr:colOff>1535208</xdr:colOff>
      <xdr:row>66</xdr:row>
      <xdr:rowOff>1674670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69162" y="13776977"/>
          <a:ext cx="1557709" cy="337297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67</xdr:row>
      <xdr:rowOff>89648</xdr:rowOff>
    </xdr:from>
    <xdr:to>
      <xdr:col>4</xdr:col>
      <xdr:colOff>537881</xdr:colOff>
      <xdr:row>67</xdr:row>
      <xdr:rowOff>2504256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2294" y="16450236"/>
          <a:ext cx="3025587" cy="2414608"/>
        </a:xfrm>
        <a:prstGeom prst="rect">
          <a:avLst/>
        </a:prstGeom>
      </xdr:spPr>
    </xdr:pic>
    <xdr:clientData/>
  </xdr:twoCellAnchor>
  <xdr:twoCellAnchor editAs="oneCell">
    <xdr:from>
      <xdr:col>6</xdr:col>
      <xdr:colOff>212911</xdr:colOff>
      <xdr:row>67</xdr:row>
      <xdr:rowOff>132178</xdr:rowOff>
    </xdr:from>
    <xdr:to>
      <xdr:col>8</xdr:col>
      <xdr:colOff>1692088</xdr:colOff>
      <xdr:row>67</xdr:row>
      <xdr:rowOff>2465294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0676" y="16492766"/>
          <a:ext cx="3630706" cy="23331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493058</xdr:colOff>
      <xdr:row>66</xdr:row>
      <xdr:rowOff>78441</xdr:rowOff>
    </xdr:from>
    <xdr:to>
      <xdr:col>8</xdr:col>
      <xdr:colOff>1408196</xdr:colOff>
      <xdr:row>66</xdr:row>
      <xdr:rowOff>1731774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140823" y="14646088"/>
          <a:ext cx="3066667" cy="1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257735</xdr:colOff>
      <xdr:row>67</xdr:row>
      <xdr:rowOff>100853</xdr:rowOff>
    </xdr:from>
    <xdr:to>
      <xdr:col>4</xdr:col>
      <xdr:colOff>552898</xdr:colOff>
      <xdr:row>67</xdr:row>
      <xdr:rowOff>2533234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9529" y="16461441"/>
          <a:ext cx="2969559" cy="2428571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123265</xdr:colOff>
      <xdr:row>67</xdr:row>
      <xdr:rowOff>78441</xdr:rowOff>
    </xdr:from>
    <xdr:to>
      <xdr:col>8</xdr:col>
      <xdr:colOff>1733102</xdr:colOff>
      <xdr:row>67</xdr:row>
      <xdr:rowOff>2497231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71030" y="16439029"/>
          <a:ext cx="3765176" cy="2409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topLeftCell="A4" zoomScale="85" zoomScaleNormal="85" workbookViewId="0">
      <selection activeCell="I12" sqref="I12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6384" width="9" style="2"/>
  </cols>
  <sheetData>
    <row r="1" spans="1:11" ht="15.6" thickBot="1" x14ac:dyDescent="0.45"/>
    <row r="2" spans="1:11" ht="45.6" customHeight="1" thickBot="1" x14ac:dyDescent="0.45">
      <c r="A2" s="9" t="s">
        <v>8</v>
      </c>
      <c r="B2" s="9" t="s">
        <v>21</v>
      </c>
      <c r="C2" s="9" t="s">
        <v>9</v>
      </c>
      <c r="D2" s="36" t="s">
        <v>22</v>
      </c>
      <c r="E2" s="37"/>
      <c r="F2" s="10" t="s">
        <v>10</v>
      </c>
      <c r="G2" s="11" t="s">
        <v>23</v>
      </c>
      <c r="H2" s="9" t="s">
        <v>11</v>
      </c>
      <c r="I2" s="10">
        <v>60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20</v>
      </c>
      <c r="I3" s="14" t="s">
        <v>14</v>
      </c>
      <c r="J3" s="12"/>
      <c r="K3" s="12"/>
    </row>
    <row r="4" spans="1:11" ht="17.399999999999999" x14ac:dyDescent="0.4">
      <c r="A4" s="15">
        <v>46216</v>
      </c>
      <c r="B4" s="16" t="s">
        <v>24</v>
      </c>
      <c r="C4" s="17" t="s">
        <v>25</v>
      </c>
      <c r="D4" s="1">
        <v>1</v>
      </c>
      <c r="E4" s="29">
        <v>13.3</v>
      </c>
      <c r="F4" s="29">
        <v>3.39</v>
      </c>
      <c r="G4" s="18">
        <v>24</v>
      </c>
      <c r="H4" s="19">
        <v>3.4</v>
      </c>
      <c r="I4" s="20">
        <f t="shared" ref="I4:I63" si="0">F4/H4</f>
        <v>0.99705882352941178</v>
      </c>
      <c r="J4" s="12"/>
      <c r="K4" s="12"/>
    </row>
    <row r="5" spans="1:11" ht="17.399999999999999" x14ac:dyDescent="0.4">
      <c r="A5" s="15">
        <v>46216</v>
      </c>
      <c r="B5" s="16" t="s">
        <v>24</v>
      </c>
      <c r="C5" s="17" t="s">
        <v>25</v>
      </c>
      <c r="D5" s="1">
        <v>2</v>
      </c>
      <c r="E5" s="29">
        <v>13.29</v>
      </c>
      <c r="F5" s="29">
        <v>3.2</v>
      </c>
      <c r="G5" s="18">
        <v>24</v>
      </c>
      <c r="H5" s="19">
        <v>3.4</v>
      </c>
      <c r="I5" s="20">
        <f t="shared" si="0"/>
        <v>0.94117647058823539</v>
      </c>
      <c r="J5" s="12"/>
      <c r="K5" s="12"/>
    </row>
    <row r="6" spans="1:11" ht="17.399999999999999" x14ac:dyDescent="0.4">
      <c r="A6" s="15">
        <v>46216</v>
      </c>
      <c r="B6" s="16" t="s">
        <v>24</v>
      </c>
      <c r="C6" s="17" t="s">
        <v>25</v>
      </c>
      <c r="D6" s="1">
        <v>3</v>
      </c>
      <c r="E6" s="29">
        <v>13.29</v>
      </c>
      <c r="F6" s="29">
        <v>3.27</v>
      </c>
      <c r="G6" s="18">
        <v>24</v>
      </c>
      <c r="H6" s="19">
        <v>3.4</v>
      </c>
      <c r="I6" s="20">
        <f t="shared" si="0"/>
        <v>0.96176470588235297</v>
      </c>
      <c r="J6" s="12"/>
      <c r="K6" s="12"/>
    </row>
    <row r="7" spans="1:11" ht="17.399999999999999" x14ac:dyDescent="0.4">
      <c r="A7" s="15">
        <v>46216</v>
      </c>
      <c r="B7" s="16" t="s">
        <v>24</v>
      </c>
      <c r="C7" s="17" t="s">
        <v>25</v>
      </c>
      <c r="D7" s="1">
        <v>4</v>
      </c>
      <c r="E7" s="29">
        <v>13.28</v>
      </c>
      <c r="F7" s="29">
        <v>3.31</v>
      </c>
      <c r="G7" s="18">
        <v>24</v>
      </c>
      <c r="H7" s="19">
        <v>3.4</v>
      </c>
      <c r="I7" s="20">
        <f t="shared" si="0"/>
        <v>0.97352941176470598</v>
      </c>
      <c r="J7" s="12"/>
      <c r="K7" s="12"/>
    </row>
    <row r="8" spans="1:11" ht="17.399999999999999" x14ac:dyDescent="0.4">
      <c r="A8" s="15">
        <v>46216</v>
      </c>
      <c r="B8" s="16" t="s">
        <v>24</v>
      </c>
      <c r="C8" s="17" t="s">
        <v>25</v>
      </c>
      <c r="D8" s="1">
        <v>5</v>
      </c>
      <c r="E8" s="29">
        <v>13.27</v>
      </c>
      <c r="F8" s="29">
        <v>3.28</v>
      </c>
      <c r="G8" s="18">
        <v>24</v>
      </c>
      <c r="H8" s="19">
        <v>3.4</v>
      </c>
      <c r="I8" s="20">
        <f t="shared" si="0"/>
        <v>0.96470588235294119</v>
      </c>
      <c r="J8" s="12"/>
      <c r="K8" s="12"/>
    </row>
    <row r="9" spans="1:11" ht="17.399999999999999" x14ac:dyDescent="0.4">
      <c r="A9" s="15">
        <v>46216</v>
      </c>
      <c r="B9" s="16" t="s">
        <v>24</v>
      </c>
      <c r="C9" s="17" t="s">
        <v>25</v>
      </c>
      <c r="D9" s="1">
        <v>6</v>
      </c>
      <c r="E9" s="29">
        <v>13.28</v>
      </c>
      <c r="F9" s="29">
        <v>3.29</v>
      </c>
      <c r="G9" s="18">
        <v>24</v>
      </c>
      <c r="H9" s="19">
        <v>3.4</v>
      </c>
      <c r="I9" s="20">
        <f t="shared" si="0"/>
        <v>0.96764705882352942</v>
      </c>
      <c r="J9" s="12"/>
      <c r="K9" s="12"/>
    </row>
    <row r="10" spans="1:11" ht="17.399999999999999" x14ac:dyDescent="0.4">
      <c r="A10" s="15">
        <v>46216</v>
      </c>
      <c r="B10" s="16" t="s">
        <v>24</v>
      </c>
      <c r="C10" s="17" t="s">
        <v>25</v>
      </c>
      <c r="D10" s="1">
        <v>7</v>
      </c>
      <c r="E10" s="29">
        <v>13.29</v>
      </c>
      <c r="F10" s="29">
        <v>3.25</v>
      </c>
      <c r="G10" s="18">
        <v>24</v>
      </c>
      <c r="H10" s="19">
        <v>3.4</v>
      </c>
      <c r="I10" s="20">
        <f t="shared" si="0"/>
        <v>0.95588235294117652</v>
      </c>
      <c r="J10" s="12"/>
      <c r="K10" s="12"/>
    </row>
    <row r="11" spans="1:11" ht="17.399999999999999" x14ac:dyDescent="0.4">
      <c r="A11" s="15">
        <v>46216</v>
      </c>
      <c r="B11" s="16" t="s">
        <v>24</v>
      </c>
      <c r="C11" s="17" t="s">
        <v>25</v>
      </c>
      <c r="D11" s="1">
        <v>8</v>
      </c>
      <c r="E11" s="29">
        <v>13.25</v>
      </c>
      <c r="F11" s="29">
        <v>3.22</v>
      </c>
      <c r="G11" s="18">
        <v>24</v>
      </c>
      <c r="H11" s="19">
        <v>3.4</v>
      </c>
      <c r="I11" s="20">
        <f t="shared" si="0"/>
        <v>0.94705882352941184</v>
      </c>
      <c r="J11" s="12"/>
      <c r="K11" s="12"/>
    </row>
    <row r="12" spans="1:11" ht="17.399999999999999" x14ac:dyDescent="0.4">
      <c r="A12" s="15">
        <v>46216</v>
      </c>
      <c r="B12" s="16" t="s">
        <v>24</v>
      </c>
      <c r="C12" s="17" t="s">
        <v>25</v>
      </c>
      <c r="D12" s="1">
        <v>9</v>
      </c>
      <c r="E12" s="29">
        <v>13.27</v>
      </c>
      <c r="F12" s="29">
        <v>3.27</v>
      </c>
      <c r="G12" s="18">
        <v>24</v>
      </c>
      <c r="H12" s="19">
        <v>3.4</v>
      </c>
      <c r="I12" s="20">
        <f t="shared" si="0"/>
        <v>0.96176470588235297</v>
      </c>
      <c r="J12" s="12"/>
      <c r="K12" s="12"/>
    </row>
    <row r="13" spans="1:11" ht="17.399999999999999" x14ac:dyDescent="0.4">
      <c r="A13" s="15">
        <v>46216</v>
      </c>
      <c r="B13" s="16" t="s">
        <v>24</v>
      </c>
      <c r="C13" s="17" t="s">
        <v>25</v>
      </c>
      <c r="D13" s="1">
        <v>10</v>
      </c>
      <c r="E13" s="29">
        <v>13.27</v>
      </c>
      <c r="F13" s="29">
        <v>3.3</v>
      </c>
      <c r="G13" s="18">
        <v>24</v>
      </c>
      <c r="H13" s="19">
        <v>3.4</v>
      </c>
      <c r="I13" s="20">
        <f t="shared" si="0"/>
        <v>0.97058823529411764</v>
      </c>
      <c r="J13" s="12"/>
      <c r="K13" s="12"/>
    </row>
    <row r="14" spans="1:11" ht="17.399999999999999" x14ac:dyDescent="0.4">
      <c r="A14" s="15">
        <v>46216</v>
      </c>
      <c r="B14" s="16" t="s">
        <v>24</v>
      </c>
      <c r="C14" s="17" t="s">
        <v>25</v>
      </c>
      <c r="D14" s="1">
        <v>11</v>
      </c>
      <c r="E14" s="29">
        <v>13.24</v>
      </c>
      <c r="F14" s="29">
        <v>3.32</v>
      </c>
      <c r="G14" s="18">
        <v>24</v>
      </c>
      <c r="H14" s="19">
        <v>3.4</v>
      </c>
      <c r="I14" s="20">
        <f t="shared" si="0"/>
        <v>0.97647058823529409</v>
      </c>
      <c r="J14" s="12"/>
      <c r="K14" s="12"/>
    </row>
    <row r="15" spans="1:11" ht="17.399999999999999" x14ac:dyDescent="0.4">
      <c r="A15" s="15">
        <v>46216</v>
      </c>
      <c r="B15" s="16" t="s">
        <v>24</v>
      </c>
      <c r="C15" s="17" t="s">
        <v>25</v>
      </c>
      <c r="D15" s="1">
        <v>12</v>
      </c>
      <c r="E15" s="29">
        <v>13.25</v>
      </c>
      <c r="F15" s="29">
        <v>3.29</v>
      </c>
      <c r="G15" s="18">
        <v>24</v>
      </c>
      <c r="H15" s="19">
        <v>3.4</v>
      </c>
      <c r="I15" s="20">
        <f t="shared" si="0"/>
        <v>0.96764705882352942</v>
      </c>
      <c r="J15" s="12"/>
      <c r="K15" s="12"/>
    </row>
    <row r="16" spans="1:11" ht="17.399999999999999" x14ac:dyDescent="0.4">
      <c r="A16" s="15">
        <v>46216</v>
      </c>
      <c r="B16" s="16" t="s">
        <v>24</v>
      </c>
      <c r="C16" s="17" t="s">
        <v>25</v>
      </c>
      <c r="D16" s="1">
        <v>13</v>
      </c>
      <c r="E16" s="29">
        <v>13.23</v>
      </c>
      <c r="F16" s="29">
        <v>3.26</v>
      </c>
      <c r="G16" s="18">
        <v>24</v>
      </c>
      <c r="H16" s="19">
        <v>3.4</v>
      </c>
      <c r="I16" s="20">
        <f t="shared" si="0"/>
        <v>0.95882352941176463</v>
      </c>
      <c r="J16" s="12"/>
      <c r="K16" s="12"/>
    </row>
    <row r="17" spans="1:11" ht="17.399999999999999" x14ac:dyDescent="0.4">
      <c r="A17" s="15">
        <v>46216</v>
      </c>
      <c r="B17" s="16" t="s">
        <v>24</v>
      </c>
      <c r="C17" s="17" t="s">
        <v>25</v>
      </c>
      <c r="D17" s="1">
        <v>14</v>
      </c>
      <c r="E17" s="29">
        <v>13.25</v>
      </c>
      <c r="F17" s="29">
        <v>3.21</v>
      </c>
      <c r="G17" s="18">
        <v>24</v>
      </c>
      <c r="H17" s="19">
        <v>3.4</v>
      </c>
      <c r="I17" s="20">
        <f t="shared" si="0"/>
        <v>0.94411764705882351</v>
      </c>
      <c r="J17" s="12"/>
      <c r="K17" s="12"/>
    </row>
    <row r="18" spans="1:11" ht="17.399999999999999" x14ac:dyDescent="0.4">
      <c r="A18" s="15">
        <v>46216</v>
      </c>
      <c r="B18" s="16" t="s">
        <v>24</v>
      </c>
      <c r="C18" s="17" t="s">
        <v>25</v>
      </c>
      <c r="D18" s="1">
        <v>15</v>
      </c>
      <c r="E18" s="29">
        <v>13.26</v>
      </c>
      <c r="F18" s="29">
        <v>3.24</v>
      </c>
      <c r="G18" s="18">
        <v>24</v>
      </c>
      <c r="H18" s="19">
        <v>3.4</v>
      </c>
      <c r="I18" s="20">
        <f t="shared" si="0"/>
        <v>0.95294117647058829</v>
      </c>
      <c r="J18" s="12"/>
      <c r="K18" s="12"/>
    </row>
    <row r="19" spans="1:11" ht="17.399999999999999" x14ac:dyDescent="0.4">
      <c r="A19" s="15">
        <v>46216</v>
      </c>
      <c r="B19" s="16" t="s">
        <v>24</v>
      </c>
      <c r="C19" s="17" t="s">
        <v>25</v>
      </c>
      <c r="D19" s="1">
        <v>16</v>
      </c>
      <c r="E19" s="29">
        <v>13.24</v>
      </c>
      <c r="F19" s="29">
        <v>3.29</v>
      </c>
      <c r="G19" s="18">
        <v>24</v>
      </c>
      <c r="H19" s="19">
        <v>3.4</v>
      </c>
      <c r="I19" s="20">
        <f t="shared" si="0"/>
        <v>0.96764705882352942</v>
      </c>
      <c r="J19" s="12"/>
      <c r="K19" s="12"/>
    </row>
    <row r="20" spans="1:11" ht="17.399999999999999" x14ac:dyDescent="0.4">
      <c r="A20" s="15">
        <v>46216</v>
      </c>
      <c r="B20" s="16" t="s">
        <v>24</v>
      </c>
      <c r="C20" s="17" t="s">
        <v>25</v>
      </c>
      <c r="D20" s="1">
        <v>17</v>
      </c>
      <c r="E20" s="29">
        <v>13.24</v>
      </c>
      <c r="F20" s="29">
        <v>3.28</v>
      </c>
      <c r="G20" s="18">
        <v>24</v>
      </c>
      <c r="H20" s="19">
        <v>3.4</v>
      </c>
      <c r="I20" s="20">
        <f t="shared" si="0"/>
        <v>0.96470588235294119</v>
      </c>
      <c r="J20" s="12"/>
      <c r="K20" s="12"/>
    </row>
    <row r="21" spans="1:11" ht="17.399999999999999" x14ac:dyDescent="0.4">
      <c r="A21" s="15">
        <v>46216</v>
      </c>
      <c r="B21" s="16" t="s">
        <v>24</v>
      </c>
      <c r="C21" s="17" t="s">
        <v>25</v>
      </c>
      <c r="D21" s="1">
        <v>18</v>
      </c>
      <c r="E21" s="29">
        <v>13.23</v>
      </c>
      <c r="F21" s="29">
        <v>3.34</v>
      </c>
      <c r="G21" s="18">
        <v>24</v>
      </c>
      <c r="H21" s="19">
        <v>3.4</v>
      </c>
      <c r="I21" s="20">
        <f t="shared" si="0"/>
        <v>0.98235294117647054</v>
      </c>
      <c r="J21" s="12"/>
      <c r="K21" s="12"/>
    </row>
    <row r="22" spans="1:11" ht="17.399999999999999" x14ac:dyDescent="0.4">
      <c r="A22" s="15">
        <v>46216</v>
      </c>
      <c r="B22" s="16" t="s">
        <v>24</v>
      </c>
      <c r="C22" s="17" t="s">
        <v>25</v>
      </c>
      <c r="D22" s="26">
        <v>19</v>
      </c>
      <c r="E22" s="29">
        <v>13.27</v>
      </c>
      <c r="F22" s="29">
        <v>3.28</v>
      </c>
      <c r="G22" s="28">
        <v>24</v>
      </c>
      <c r="H22" s="19">
        <v>3.4</v>
      </c>
      <c r="I22" s="27">
        <f t="shared" si="0"/>
        <v>0.96470588235294119</v>
      </c>
      <c r="J22" s="12"/>
      <c r="K22" s="12"/>
    </row>
    <row r="23" spans="1:11" ht="17.399999999999999" x14ac:dyDescent="0.4">
      <c r="A23" s="15">
        <v>46216</v>
      </c>
      <c r="B23" s="16" t="s">
        <v>24</v>
      </c>
      <c r="C23" s="17" t="s">
        <v>25</v>
      </c>
      <c r="D23" s="1">
        <v>20</v>
      </c>
      <c r="E23" s="29">
        <v>13.29</v>
      </c>
      <c r="F23" s="29">
        <v>3.21</v>
      </c>
      <c r="G23" s="18">
        <v>24</v>
      </c>
      <c r="H23" s="19">
        <v>3.4</v>
      </c>
      <c r="I23" s="20">
        <f t="shared" si="0"/>
        <v>0.94411764705882351</v>
      </c>
      <c r="J23" s="12"/>
      <c r="K23" s="12"/>
    </row>
    <row r="24" spans="1:11" ht="17.399999999999999" x14ac:dyDescent="0.4">
      <c r="A24" s="15">
        <v>46216</v>
      </c>
      <c r="B24" s="16" t="s">
        <v>24</v>
      </c>
      <c r="C24" s="17" t="s">
        <v>25</v>
      </c>
      <c r="D24" s="1">
        <v>21</v>
      </c>
      <c r="E24" s="29">
        <v>13.3</v>
      </c>
      <c r="F24" s="29">
        <v>3.27</v>
      </c>
      <c r="G24" s="18">
        <v>24</v>
      </c>
      <c r="H24" s="19">
        <v>3.4</v>
      </c>
      <c r="I24" s="20">
        <f t="shared" si="0"/>
        <v>0.96176470588235297</v>
      </c>
      <c r="J24" s="12"/>
      <c r="K24" s="12"/>
    </row>
    <row r="25" spans="1:11" ht="17.399999999999999" x14ac:dyDescent="0.4">
      <c r="A25" s="15">
        <v>46216</v>
      </c>
      <c r="B25" s="16" t="s">
        <v>24</v>
      </c>
      <c r="C25" s="17" t="s">
        <v>25</v>
      </c>
      <c r="D25" s="1">
        <v>22</v>
      </c>
      <c r="E25" s="29">
        <v>13.28</v>
      </c>
      <c r="F25" s="29">
        <v>3.26</v>
      </c>
      <c r="G25" s="18">
        <v>24</v>
      </c>
      <c r="H25" s="19">
        <v>3.4</v>
      </c>
      <c r="I25" s="20">
        <f t="shared" si="0"/>
        <v>0.95882352941176463</v>
      </c>
      <c r="J25" s="12"/>
      <c r="K25" s="12"/>
    </row>
    <row r="26" spans="1:11" ht="17.399999999999999" x14ac:dyDescent="0.4">
      <c r="A26" s="15">
        <v>46216</v>
      </c>
      <c r="B26" s="16" t="s">
        <v>24</v>
      </c>
      <c r="C26" s="17" t="s">
        <v>25</v>
      </c>
      <c r="D26" s="1">
        <v>23</v>
      </c>
      <c r="E26" s="29">
        <v>13.31</v>
      </c>
      <c r="F26" s="29">
        <v>3.24</v>
      </c>
      <c r="G26" s="18">
        <v>24</v>
      </c>
      <c r="H26" s="19">
        <v>3.4</v>
      </c>
      <c r="I26" s="20">
        <f t="shared" si="0"/>
        <v>0.95294117647058829</v>
      </c>
      <c r="J26" s="12"/>
      <c r="K26" s="12"/>
    </row>
    <row r="27" spans="1:11" ht="17.399999999999999" x14ac:dyDescent="0.4">
      <c r="A27" s="15">
        <v>46216</v>
      </c>
      <c r="B27" s="16" t="s">
        <v>24</v>
      </c>
      <c r="C27" s="17" t="s">
        <v>25</v>
      </c>
      <c r="D27" s="1">
        <v>24</v>
      </c>
      <c r="E27" s="29">
        <v>13.31</v>
      </c>
      <c r="F27" s="29">
        <v>3.23</v>
      </c>
      <c r="G27" s="18">
        <v>24</v>
      </c>
      <c r="H27" s="19">
        <v>3.4</v>
      </c>
      <c r="I27" s="20">
        <f t="shared" si="0"/>
        <v>0.95000000000000007</v>
      </c>
      <c r="J27" s="12"/>
      <c r="K27" s="12"/>
    </row>
    <row r="28" spans="1:11" ht="17.399999999999999" x14ac:dyDescent="0.4">
      <c r="A28" s="15">
        <v>46216</v>
      </c>
      <c r="B28" s="16" t="s">
        <v>24</v>
      </c>
      <c r="C28" s="17" t="s">
        <v>25</v>
      </c>
      <c r="D28" s="1">
        <v>25</v>
      </c>
      <c r="E28" s="29">
        <v>13.22</v>
      </c>
      <c r="F28" s="29">
        <v>3.25</v>
      </c>
      <c r="G28" s="18">
        <v>24</v>
      </c>
      <c r="H28" s="19">
        <v>3.4</v>
      </c>
      <c r="I28" s="20">
        <f t="shared" si="0"/>
        <v>0.95588235294117652</v>
      </c>
      <c r="J28" s="12"/>
      <c r="K28" s="12"/>
    </row>
    <row r="29" spans="1:11" ht="17.399999999999999" x14ac:dyDescent="0.4">
      <c r="A29" s="15">
        <v>46216</v>
      </c>
      <c r="B29" s="16" t="s">
        <v>24</v>
      </c>
      <c r="C29" s="17" t="s">
        <v>25</v>
      </c>
      <c r="D29" s="1">
        <v>26</v>
      </c>
      <c r="E29" s="29">
        <v>13.22</v>
      </c>
      <c r="F29" s="29">
        <v>3.27</v>
      </c>
      <c r="G29" s="18">
        <v>24</v>
      </c>
      <c r="H29" s="19">
        <v>3.4</v>
      </c>
      <c r="I29" s="20">
        <f t="shared" si="0"/>
        <v>0.96176470588235297</v>
      </c>
      <c r="J29" s="12"/>
      <c r="K29" s="12"/>
    </row>
    <row r="30" spans="1:11" ht="17.399999999999999" x14ac:dyDescent="0.4">
      <c r="A30" s="15">
        <v>46216</v>
      </c>
      <c r="B30" s="16" t="s">
        <v>24</v>
      </c>
      <c r="C30" s="17" t="s">
        <v>25</v>
      </c>
      <c r="D30" s="1">
        <v>27</v>
      </c>
      <c r="E30" s="29">
        <v>13.3</v>
      </c>
      <c r="F30" s="29">
        <v>3.23</v>
      </c>
      <c r="G30" s="18">
        <v>24</v>
      </c>
      <c r="H30" s="19">
        <v>3.4</v>
      </c>
      <c r="I30" s="20">
        <f t="shared" si="0"/>
        <v>0.95000000000000007</v>
      </c>
      <c r="J30" s="12"/>
      <c r="K30" s="12"/>
    </row>
    <row r="31" spans="1:11" ht="17.399999999999999" x14ac:dyDescent="0.4">
      <c r="A31" s="15">
        <v>46216</v>
      </c>
      <c r="B31" s="16" t="s">
        <v>24</v>
      </c>
      <c r="C31" s="17" t="s">
        <v>25</v>
      </c>
      <c r="D31" s="1">
        <v>28</v>
      </c>
      <c r="E31" s="29">
        <v>13.23</v>
      </c>
      <c r="F31" s="29">
        <v>3.23</v>
      </c>
      <c r="G31" s="18">
        <v>24</v>
      </c>
      <c r="H31" s="19">
        <v>3.4</v>
      </c>
      <c r="I31" s="20">
        <f t="shared" si="0"/>
        <v>0.95000000000000007</v>
      </c>
      <c r="J31" s="12"/>
      <c r="K31" s="12"/>
    </row>
    <row r="32" spans="1:11" ht="17.399999999999999" x14ac:dyDescent="0.4">
      <c r="A32" s="15">
        <v>46216</v>
      </c>
      <c r="B32" s="16" t="s">
        <v>24</v>
      </c>
      <c r="C32" s="17" t="s">
        <v>25</v>
      </c>
      <c r="D32" s="1">
        <v>29</v>
      </c>
      <c r="E32" s="29">
        <v>13.23</v>
      </c>
      <c r="F32" s="29">
        <v>3.26</v>
      </c>
      <c r="G32" s="18">
        <v>24</v>
      </c>
      <c r="H32" s="19">
        <v>3.4</v>
      </c>
      <c r="I32" s="20">
        <f t="shared" si="0"/>
        <v>0.95882352941176463</v>
      </c>
      <c r="J32" s="12"/>
      <c r="K32" s="12"/>
    </row>
    <row r="33" spans="1:11" ht="17.399999999999999" x14ac:dyDescent="0.4">
      <c r="A33" s="15">
        <v>46216</v>
      </c>
      <c r="B33" s="16" t="s">
        <v>24</v>
      </c>
      <c r="C33" s="17" t="s">
        <v>25</v>
      </c>
      <c r="D33" s="1">
        <v>30</v>
      </c>
      <c r="E33" s="29">
        <v>13.24</v>
      </c>
      <c r="F33" s="29">
        <v>3.27</v>
      </c>
      <c r="G33" s="18">
        <v>24</v>
      </c>
      <c r="H33" s="19">
        <v>3.4</v>
      </c>
      <c r="I33" s="20">
        <f t="shared" si="0"/>
        <v>0.96176470588235297</v>
      </c>
      <c r="J33" s="12"/>
      <c r="K33" s="12"/>
    </row>
    <row r="34" spans="1:11" ht="17.399999999999999" x14ac:dyDescent="0.4">
      <c r="A34" s="15">
        <v>46216</v>
      </c>
      <c r="B34" s="16" t="s">
        <v>24</v>
      </c>
      <c r="C34" s="17" t="s">
        <v>25</v>
      </c>
      <c r="D34" s="1">
        <v>31</v>
      </c>
      <c r="E34" s="29">
        <v>13.34</v>
      </c>
      <c r="F34" s="29">
        <v>3.23</v>
      </c>
      <c r="G34" s="18">
        <v>24</v>
      </c>
      <c r="H34" s="19">
        <v>3.4</v>
      </c>
      <c r="I34" s="20">
        <f t="shared" si="0"/>
        <v>0.95000000000000007</v>
      </c>
      <c r="J34" s="12"/>
      <c r="K34" s="12"/>
    </row>
    <row r="35" spans="1:11" ht="17.399999999999999" x14ac:dyDescent="0.4">
      <c r="A35" s="15">
        <v>46216</v>
      </c>
      <c r="B35" s="16" t="s">
        <v>24</v>
      </c>
      <c r="C35" s="17" t="s">
        <v>25</v>
      </c>
      <c r="D35" s="1">
        <v>32</v>
      </c>
      <c r="E35" s="29">
        <v>13.31</v>
      </c>
      <c r="F35" s="29">
        <v>3.29</v>
      </c>
      <c r="G35" s="18">
        <v>24</v>
      </c>
      <c r="H35" s="19">
        <v>3.4</v>
      </c>
      <c r="I35" s="20">
        <f t="shared" si="0"/>
        <v>0.96764705882352942</v>
      </c>
      <c r="J35" s="12"/>
      <c r="K35" s="12"/>
    </row>
    <row r="36" spans="1:11" ht="17.399999999999999" x14ac:dyDescent="0.4">
      <c r="A36" s="15">
        <v>46216</v>
      </c>
      <c r="B36" s="16" t="s">
        <v>24</v>
      </c>
      <c r="C36" s="17" t="s">
        <v>25</v>
      </c>
      <c r="D36" s="1">
        <v>33</v>
      </c>
      <c r="E36" s="29">
        <v>13.27</v>
      </c>
      <c r="F36" s="29">
        <v>3.26</v>
      </c>
      <c r="G36" s="18">
        <v>24</v>
      </c>
      <c r="H36" s="19">
        <v>3.4</v>
      </c>
      <c r="I36" s="20">
        <f t="shared" si="0"/>
        <v>0.95882352941176463</v>
      </c>
      <c r="J36" s="12"/>
      <c r="K36" s="12"/>
    </row>
    <row r="37" spans="1:11" ht="17.399999999999999" x14ac:dyDescent="0.4">
      <c r="A37" s="15">
        <v>46216</v>
      </c>
      <c r="B37" s="16" t="s">
        <v>24</v>
      </c>
      <c r="C37" s="17" t="s">
        <v>25</v>
      </c>
      <c r="D37" s="1">
        <v>34</v>
      </c>
      <c r="E37" s="29">
        <v>13.27</v>
      </c>
      <c r="F37" s="29">
        <v>3.28</v>
      </c>
      <c r="G37" s="18">
        <v>24</v>
      </c>
      <c r="H37" s="19">
        <v>3.4</v>
      </c>
      <c r="I37" s="20">
        <f t="shared" si="0"/>
        <v>0.96470588235294119</v>
      </c>
      <c r="J37" s="12"/>
      <c r="K37" s="12"/>
    </row>
    <row r="38" spans="1:11" ht="17.399999999999999" x14ac:dyDescent="0.4">
      <c r="A38" s="15">
        <v>46216</v>
      </c>
      <c r="B38" s="16" t="s">
        <v>24</v>
      </c>
      <c r="C38" s="17" t="s">
        <v>25</v>
      </c>
      <c r="D38" s="1">
        <v>35</v>
      </c>
      <c r="E38" s="29">
        <v>13.27</v>
      </c>
      <c r="F38" s="29">
        <v>3.29</v>
      </c>
      <c r="G38" s="18">
        <v>24</v>
      </c>
      <c r="H38" s="19">
        <v>3.4</v>
      </c>
      <c r="I38" s="20">
        <f t="shared" si="0"/>
        <v>0.96764705882352942</v>
      </c>
      <c r="J38" s="12"/>
      <c r="K38" s="12"/>
    </row>
    <row r="39" spans="1:11" ht="17.399999999999999" x14ac:dyDescent="0.4">
      <c r="A39" s="15">
        <v>46216</v>
      </c>
      <c r="B39" s="16" t="s">
        <v>24</v>
      </c>
      <c r="C39" s="17" t="s">
        <v>25</v>
      </c>
      <c r="D39" s="1">
        <v>36</v>
      </c>
      <c r="E39" s="29">
        <v>13.35</v>
      </c>
      <c r="F39" s="29">
        <v>3.28</v>
      </c>
      <c r="G39" s="18">
        <v>24</v>
      </c>
      <c r="H39" s="19">
        <v>3.4</v>
      </c>
      <c r="I39" s="20">
        <f t="shared" si="0"/>
        <v>0.96470588235294119</v>
      </c>
      <c r="J39" s="12"/>
      <c r="K39" s="12"/>
    </row>
    <row r="40" spans="1:11" ht="17.399999999999999" x14ac:dyDescent="0.4">
      <c r="A40" s="15">
        <v>46216</v>
      </c>
      <c r="B40" s="16" t="s">
        <v>24</v>
      </c>
      <c r="C40" s="17" t="s">
        <v>25</v>
      </c>
      <c r="D40" s="1">
        <v>37</v>
      </c>
      <c r="E40" s="29">
        <v>13.34</v>
      </c>
      <c r="F40" s="29">
        <v>3.23</v>
      </c>
      <c r="G40" s="18">
        <v>24</v>
      </c>
      <c r="H40" s="19">
        <v>3.4</v>
      </c>
      <c r="I40" s="20">
        <f t="shared" si="0"/>
        <v>0.95000000000000007</v>
      </c>
      <c r="J40" s="12"/>
      <c r="K40" s="12"/>
    </row>
    <row r="41" spans="1:11" ht="17.399999999999999" x14ac:dyDescent="0.4">
      <c r="A41" s="15">
        <v>46216</v>
      </c>
      <c r="B41" s="16" t="s">
        <v>24</v>
      </c>
      <c r="C41" s="17" t="s">
        <v>25</v>
      </c>
      <c r="D41" s="1">
        <v>38</v>
      </c>
      <c r="E41" s="29">
        <v>13.26</v>
      </c>
      <c r="F41" s="29">
        <v>3.28</v>
      </c>
      <c r="G41" s="18">
        <v>24</v>
      </c>
      <c r="H41" s="19">
        <v>3.4</v>
      </c>
      <c r="I41" s="20">
        <f t="shared" si="0"/>
        <v>0.96470588235294119</v>
      </c>
      <c r="J41" s="12"/>
      <c r="K41" s="12"/>
    </row>
    <row r="42" spans="1:11" ht="17.399999999999999" x14ac:dyDescent="0.4">
      <c r="A42" s="15">
        <v>46216</v>
      </c>
      <c r="B42" s="16" t="s">
        <v>24</v>
      </c>
      <c r="C42" s="17" t="s">
        <v>25</v>
      </c>
      <c r="D42" s="1">
        <v>39</v>
      </c>
      <c r="E42" s="29">
        <v>13.31</v>
      </c>
      <c r="F42" s="29">
        <v>3.28</v>
      </c>
      <c r="G42" s="18">
        <v>24</v>
      </c>
      <c r="H42" s="19">
        <v>3.4</v>
      </c>
      <c r="I42" s="20">
        <f t="shared" si="0"/>
        <v>0.96470588235294119</v>
      </c>
      <c r="J42" s="12"/>
      <c r="K42" s="12"/>
    </row>
    <row r="43" spans="1:11" ht="17.399999999999999" x14ac:dyDescent="0.4">
      <c r="A43" s="15">
        <v>46216</v>
      </c>
      <c r="B43" s="16" t="s">
        <v>24</v>
      </c>
      <c r="C43" s="17" t="s">
        <v>25</v>
      </c>
      <c r="D43" s="1">
        <v>40</v>
      </c>
      <c r="E43" s="29">
        <v>13.31</v>
      </c>
      <c r="F43" s="29">
        <v>3.28</v>
      </c>
      <c r="G43" s="18">
        <v>24</v>
      </c>
      <c r="H43" s="19">
        <v>3.4</v>
      </c>
      <c r="I43" s="20">
        <f t="shared" si="0"/>
        <v>0.96470588235294119</v>
      </c>
      <c r="J43" s="12"/>
      <c r="K43" s="12"/>
    </row>
    <row r="44" spans="1:11" ht="17.399999999999999" x14ac:dyDescent="0.4">
      <c r="A44" s="15">
        <v>46216</v>
      </c>
      <c r="B44" s="16" t="s">
        <v>24</v>
      </c>
      <c r="C44" s="17" t="s">
        <v>25</v>
      </c>
      <c r="D44" s="1">
        <v>41</v>
      </c>
      <c r="E44" s="29">
        <v>13.31</v>
      </c>
      <c r="F44" s="29">
        <v>3.3</v>
      </c>
      <c r="G44" s="18">
        <v>24</v>
      </c>
      <c r="H44" s="19">
        <v>3.4</v>
      </c>
      <c r="I44" s="20">
        <f t="shared" si="0"/>
        <v>0.97058823529411764</v>
      </c>
      <c r="J44" s="12"/>
      <c r="K44" s="12"/>
    </row>
    <row r="45" spans="1:11" ht="17.399999999999999" x14ac:dyDescent="0.4">
      <c r="A45" s="15">
        <v>46216</v>
      </c>
      <c r="B45" s="16" t="s">
        <v>24</v>
      </c>
      <c r="C45" s="17" t="s">
        <v>25</v>
      </c>
      <c r="D45" s="1">
        <v>42</v>
      </c>
      <c r="E45" s="29">
        <v>13.3</v>
      </c>
      <c r="F45" s="29">
        <v>3.34</v>
      </c>
      <c r="G45" s="18">
        <v>24</v>
      </c>
      <c r="H45" s="19">
        <v>3.4</v>
      </c>
      <c r="I45" s="20">
        <f t="shared" si="0"/>
        <v>0.98235294117647054</v>
      </c>
      <c r="J45" s="12"/>
      <c r="K45" s="12"/>
    </row>
    <row r="46" spans="1:11" ht="17.399999999999999" x14ac:dyDescent="0.4">
      <c r="A46" s="15">
        <v>46216</v>
      </c>
      <c r="B46" s="16" t="s">
        <v>24</v>
      </c>
      <c r="C46" s="17" t="s">
        <v>25</v>
      </c>
      <c r="D46" s="1">
        <v>43</v>
      </c>
      <c r="E46" s="29">
        <v>13.22</v>
      </c>
      <c r="F46" s="29">
        <v>3.28</v>
      </c>
      <c r="G46" s="18">
        <v>24</v>
      </c>
      <c r="H46" s="19">
        <v>3.4</v>
      </c>
      <c r="I46" s="20">
        <f t="shared" si="0"/>
        <v>0.96470588235294119</v>
      </c>
      <c r="J46" s="12"/>
      <c r="K46" s="12"/>
    </row>
    <row r="47" spans="1:11" ht="17.399999999999999" x14ac:dyDescent="0.4">
      <c r="A47" s="15">
        <v>46216</v>
      </c>
      <c r="B47" s="16" t="s">
        <v>24</v>
      </c>
      <c r="C47" s="17" t="s">
        <v>25</v>
      </c>
      <c r="D47" s="1">
        <v>44</v>
      </c>
      <c r="E47" s="29">
        <v>13.24</v>
      </c>
      <c r="F47" s="29">
        <v>3.26</v>
      </c>
      <c r="G47" s="18">
        <v>24</v>
      </c>
      <c r="H47" s="19">
        <v>3.4</v>
      </c>
      <c r="I47" s="20">
        <f t="shared" si="0"/>
        <v>0.95882352941176463</v>
      </c>
      <c r="J47" s="12"/>
      <c r="K47" s="12"/>
    </row>
    <row r="48" spans="1:11" ht="17.399999999999999" x14ac:dyDescent="0.4">
      <c r="A48" s="15">
        <v>46216</v>
      </c>
      <c r="B48" s="16" t="s">
        <v>24</v>
      </c>
      <c r="C48" s="17" t="s">
        <v>25</v>
      </c>
      <c r="D48" s="1">
        <v>45</v>
      </c>
      <c r="E48" s="29">
        <v>13.24</v>
      </c>
      <c r="F48" s="29">
        <v>3.23</v>
      </c>
      <c r="G48" s="18">
        <v>24</v>
      </c>
      <c r="H48" s="19">
        <v>3.4</v>
      </c>
      <c r="I48" s="20">
        <f t="shared" si="0"/>
        <v>0.95000000000000007</v>
      </c>
      <c r="J48" s="12"/>
      <c r="K48" s="12"/>
    </row>
    <row r="49" spans="1:11" ht="17.399999999999999" x14ac:dyDescent="0.4">
      <c r="A49" s="15">
        <v>46216</v>
      </c>
      <c r="B49" s="16" t="s">
        <v>24</v>
      </c>
      <c r="C49" s="17" t="s">
        <v>25</v>
      </c>
      <c r="D49" s="1">
        <v>46</v>
      </c>
      <c r="E49" s="29">
        <v>13.25</v>
      </c>
      <c r="F49" s="29">
        <v>3.28</v>
      </c>
      <c r="G49" s="18">
        <v>24</v>
      </c>
      <c r="H49" s="19">
        <v>3.4</v>
      </c>
      <c r="I49" s="20">
        <f t="shared" si="0"/>
        <v>0.96470588235294119</v>
      </c>
      <c r="J49" s="12"/>
      <c r="K49" s="12"/>
    </row>
    <row r="50" spans="1:11" ht="17.399999999999999" x14ac:dyDescent="0.4">
      <c r="A50" s="15">
        <v>46216</v>
      </c>
      <c r="B50" s="16" t="s">
        <v>24</v>
      </c>
      <c r="C50" s="17" t="s">
        <v>25</v>
      </c>
      <c r="D50" s="1">
        <v>47</v>
      </c>
      <c r="E50" s="29">
        <v>13.24</v>
      </c>
      <c r="F50" s="29">
        <v>3.29</v>
      </c>
      <c r="G50" s="18">
        <v>24</v>
      </c>
      <c r="H50" s="19">
        <v>3.4</v>
      </c>
      <c r="I50" s="20">
        <f t="shared" si="0"/>
        <v>0.96764705882352942</v>
      </c>
      <c r="J50" s="12"/>
      <c r="K50" s="12"/>
    </row>
    <row r="51" spans="1:11" ht="17.399999999999999" x14ac:dyDescent="0.4">
      <c r="A51" s="15">
        <v>46216</v>
      </c>
      <c r="B51" s="16" t="s">
        <v>24</v>
      </c>
      <c r="C51" s="17" t="s">
        <v>25</v>
      </c>
      <c r="D51" s="1">
        <v>48</v>
      </c>
      <c r="E51" s="29">
        <v>13.3</v>
      </c>
      <c r="F51" s="29">
        <v>3.29</v>
      </c>
      <c r="G51" s="18">
        <v>24</v>
      </c>
      <c r="H51" s="19">
        <v>3.4</v>
      </c>
      <c r="I51" s="20">
        <f t="shared" si="0"/>
        <v>0.96764705882352942</v>
      </c>
      <c r="J51" s="12"/>
      <c r="K51" s="12"/>
    </row>
    <row r="52" spans="1:11" ht="17.399999999999999" x14ac:dyDescent="0.4">
      <c r="A52" s="15">
        <v>46216</v>
      </c>
      <c r="B52" s="16" t="s">
        <v>24</v>
      </c>
      <c r="C52" s="17" t="s">
        <v>25</v>
      </c>
      <c r="D52" s="1">
        <v>49</v>
      </c>
      <c r="E52" s="29">
        <v>13.25</v>
      </c>
      <c r="F52" s="29">
        <v>3.29</v>
      </c>
      <c r="G52" s="18">
        <v>24</v>
      </c>
      <c r="H52" s="19">
        <v>3.4</v>
      </c>
      <c r="I52" s="20">
        <f t="shared" si="0"/>
        <v>0.96764705882352942</v>
      </c>
      <c r="J52" s="12"/>
      <c r="K52" s="12"/>
    </row>
    <row r="53" spans="1:11" ht="17.399999999999999" x14ac:dyDescent="0.4">
      <c r="A53" s="15">
        <v>46216</v>
      </c>
      <c r="B53" s="16" t="s">
        <v>24</v>
      </c>
      <c r="C53" s="17" t="s">
        <v>25</v>
      </c>
      <c r="D53" s="1">
        <v>50</v>
      </c>
      <c r="E53" s="29">
        <v>13.22</v>
      </c>
      <c r="F53" s="29">
        <v>3.25</v>
      </c>
      <c r="G53" s="18">
        <v>24</v>
      </c>
      <c r="H53" s="19">
        <v>3.4</v>
      </c>
      <c r="I53" s="20">
        <f t="shared" si="0"/>
        <v>0.95588235294117652</v>
      </c>
      <c r="J53" s="12"/>
      <c r="K53" s="12"/>
    </row>
    <row r="54" spans="1:11" ht="17.399999999999999" x14ac:dyDescent="0.4">
      <c r="A54" s="15">
        <v>46216</v>
      </c>
      <c r="B54" s="16" t="s">
        <v>24</v>
      </c>
      <c r="C54" s="17" t="s">
        <v>25</v>
      </c>
      <c r="D54" s="1">
        <v>51</v>
      </c>
      <c r="E54" s="29">
        <v>13.23</v>
      </c>
      <c r="F54" s="29">
        <v>3.29</v>
      </c>
      <c r="G54" s="18">
        <v>24</v>
      </c>
      <c r="H54" s="19">
        <v>3.4</v>
      </c>
      <c r="I54" s="20">
        <f t="shared" si="0"/>
        <v>0.96764705882352942</v>
      </c>
      <c r="J54" s="12"/>
      <c r="K54" s="12"/>
    </row>
    <row r="55" spans="1:11" ht="17.399999999999999" x14ac:dyDescent="0.4">
      <c r="A55" s="15">
        <v>46216</v>
      </c>
      <c r="B55" s="16" t="s">
        <v>24</v>
      </c>
      <c r="C55" s="17" t="s">
        <v>25</v>
      </c>
      <c r="D55" s="1">
        <v>52</v>
      </c>
      <c r="E55" s="29">
        <v>13.2</v>
      </c>
      <c r="F55" s="29">
        <v>3.28</v>
      </c>
      <c r="G55" s="18">
        <v>24</v>
      </c>
      <c r="H55" s="19">
        <v>3.4</v>
      </c>
      <c r="I55" s="20">
        <f t="shared" si="0"/>
        <v>0.96470588235294119</v>
      </c>
      <c r="J55" s="12"/>
      <c r="K55" s="12"/>
    </row>
    <row r="56" spans="1:11" ht="17.399999999999999" x14ac:dyDescent="0.4">
      <c r="A56" s="15">
        <v>46216</v>
      </c>
      <c r="B56" s="16" t="s">
        <v>24</v>
      </c>
      <c r="C56" s="17" t="s">
        <v>25</v>
      </c>
      <c r="D56" s="1">
        <v>53</v>
      </c>
      <c r="E56" s="29">
        <v>13.23</v>
      </c>
      <c r="F56" s="29">
        <v>3.26</v>
      </c>
      <c r="G56" s="18">
        <v>24</v>
      </c>
      <c r="H56" s="19">
        <v>3.4</v>
      </c>
      <c r="I56" s="20">
        <f t="shared" si="0"/>
        <v>0.95882352941176463</v>
      </c>
      <c r="J56" s="12"/>
      <c r="K56" s="12"/>
    </row>
    <row r="57" spans="1:11" ht="17.399999999999999" x14ac:dyDescent="0.4">
      <c r="A57" s="15">
        <v>46216</v>
      </c>
      <c r="B57" s="16" t="s">
        <v>24</v>
      </c>
      <c r="C57" s="17" t="s">
        <v>25</v>
      </c>
      <c r="D57" s="1">
        <v>54</v>
      </c>
      <c r="E57" s="29">
        <v>13.23</v>
      </c>
      <c r="F57" s="29">
        <v>3.3</v>
      </c>
      <c r="G57" s="18">
        <v>24</v>
      </c>
      <c r="H57" s="19">
        <v>3.4</v>
      </c>
      <c r="I57" s="20">
        <f t="shared" si="0"/>
        <v>0.97058823529411764</v>
      </c>
      <c r="J57" s="12"/>
      <c r="K57" s="12"/>
    </row>
    <row r="58" spans="1:11" ht="17.399999999999999" x14ac:dyDescent="0.4">
      <c r="A58" s="15">
        <v>46216</v>
      </c>
      <c r="B58" s="16" t="s">
        <v>24</v>
      </c>
      <c r="C58" s="17" t="s">
        <v>25</v>
      </c>
      <c r="D58" s="1">
        <v>55</v>
      </c>
      <c r="E58" s="29">
        <v>13.24</v>
      </c>
      <c r="F58" s="29">
        <v>3.28</v>
      </c>
      <c r="G58" s="18">
        <v>24</v>
      </c>
      <c r="H58" s="19">
        <v>3.4</v>
      </c>
      <c r="I58" s="20">
        <f t="shared" si="0"/>
        <v>0.96470588235294119</v>
      </c>
      <c r="J58" s="12"/>
      <c r="K58" s="12"/>
    </row>
    <row r="59" spans="1:11" ht="17.399999999999999" x14ac:dyDescent="0.4">
      <c r="A59" s="15">
        <v>46216</v>
      </c>
      <c r="B59" s="16" t="s">
        <v>24</v>
      </c>
      <c r="C59" s="17" t="s">
        <v>25</v>
      </c>
      <c r="D59" s="1">
        <v>56</v>
      </c>
      <c r="E59" s="29">
        <v>13.22</v>
      </c>
      <c r="F59" s="29">
        <v>3.25</v>
      </c>
      <c r="G59" s="18">
        <v>24</v>
      </c>
      <c r="H59" s="19">
        <v>3.4</v>
      </c>
      <c r="I59" s="20">
        <f t="shared" si="0"/>
        <v>0.95588235294117652</v>
      </c>
      <c r="J59" s="12"/>
      <c r="K59" s="12"/>
    </row>
    <row r="60" spans="1:11" ht="17.399999999999999" x14ac:dyDescent="0.4">
      <c r="A60" s="15">
        <v>46216</v>
      </c>
      <c r="B60" s="16" t="s">
        <v>24</v>
      </c>
      <c r="C60" s="17" t="s">
        <v>25</v>
      </c>
      <c r="D60" s="1">
        <v>57</v>
      </c>
      <c r="E60" s="29">
        <v>13.23</v>
      </c>
      <c r="F60" s="29">
        <v>3.25</v>
      </c>
      <c r="G60" s="18">
        <v>24</v>
      </c>
      <c r="H60" s="19">
        <v>3.4</v>
      </c>
      <c r="I60" s="20">
        <f t="shared" si="0"/>
        <v>0.95588235294117652</v>
      </c>
      <c r="J60" s="12"/>
      <c r="K60" s="12"/>
    </row>
    <row r="61" spans="1:11" ht="17.399999999999999" x14ac:dyDescent="0.4">
      <c r="A61" s="15">
        <v>46216</v>
      </c>
      <c r="B61" s="16" t="s">
        <v>24</v>
      </c>
      <c r="C61" s="17" t="s">
        <v>25</v>
      </c>
      <c r="D61" s="1">
        <v>58</v>
      </c>
      <c r="E61" s="29">
        <v>13.25</v>
      </c>
      <c r="F61" s="29">
        <v>3.25</v>
      </c>
      <c r="G61" s="18">
        <v>24</v>
      </c>
      <c r="H61" s="19">
        <v>3.4</v>
      </c>
      <c r="I61" s="20">
        <f t="shared" si="0"/>
        <v>0.95588235294117652</v>
      </c>
      <c r="J61" s="12"/>
      <c r="K61" s="12"/>
    </row>
    <row r="62" spans="1:11" ht="17.399999999999999" x14ac:dyDescent="0.4">
      <c r="A62" s="15">
        <v>46216</v>
      </c>
      <c r="B62" s="16" t="s">
        <v>24</v>
      </c>
      <c r="C62" s="17" t="s">
        <v>25</v>
      </c>
      <c r="D62" s="1">
        <v>59</v>
      </c>
      <c r="E62" s="29">
        <v>13.24</v>
      </c>
      <c r="F62" s="29">
        <v>3.26</v>
      </c>
      <c r="G62" s="18">
        <v>24</v>
      </c>
      <c r="H62" s="19">
        <v>3.4</v>
      </c>
      <c r="I62" s="20">
        <f t="shared" si="0"/>
        <v>0.95882352941176463</v>
      </c>
      <c r="J62" s="12"/>
      <c r="K62" s="12"/>
    </row>
    <row r="63" spans="1:11" ht="17.399999999999999" x14ac:dyDescent="0.4">
      <c r="A63" s="15">
        <v>46216</v>
      </c>
      <c r="B63" s="16" t="s">
        <v>24</v>
      </c>
      <c r="C63" s="17" t="s">
        <v>25</v>
      </c>
      <c r="D63" s="1">
        <v>60</v>
      </c>
      <c r="E63" s="29">
        <v>13.23</v>
      </c>
      <c r="F63" s="29">
        <v>3.28</v>
      </c>
      <c r="G63" s="18">
        <v>24</v>
      </c>
      <c r="H63" s="19">
        <v>3.4</v>
      </c>
      <c r="I63" s="20">
        <f t="shared" si="0"/>
        <v>0.96470588235294119</v>
      </c>
      <c r="J63" s="12"/>
      <c r="K63" s="12"/>
    </row>
    <row r="64" spans="1:11" x14ac:dyDescent="0.4">
      <c r="A64" s="38" t="s">
        <v>5</v>
      </c>
      <c r="B64" s="39"/>
      <c r="C64" s="39"/>
      <c r="D64" s="40"/>
      <c r="E64" s="5">
        <f>AVERAGE(E4:E63)</f>
        <v>13.263833333333334</v>
      </c>
      <c r="F64" s="5">
        <f>AVERAGE(F4:F63)</f>
        <v>3.2703333333333329</v>
      </c>
      <c r="G64" s="21"/>
      <c r="H64" s="21"/>
      <c r="I64" s="6">
        <f>AVERAGE(I4:I63)</f>
        <v>0.9618627450980386</v>
      </c>
    </row>
    <row r="65" spans="1:9" x14ac:dyDescent="0.4">
      <c r="A65" s="38" t="s">
        <v>15</v>
      </c>
      <c r="B65" s="39"/>
      <c r="C65" s="39"/>
      <c r="D65" s="40"/>
      <c r="E65" s="5">
        <f>MAX(E4:E63)</f>
        <v>13.35</v>
      </c>
      <c r="F65" s="5">
        <f>MAX((F4:F63))</f>
        <v>3.39</v>
      </c>
      <c r="G65" s="22"/>
      <c r="H65" s="21"/>
      <c r="I65" s="6">
        <f>MAX(I4:I63)</f>
        <v>0.99705882352941178</v>
      </c>
    </row>
    <row r="66" spans="1:9" x14ac:dyDescent="0.4">
      <c r="A66" s="38" t="s">
        <v>16</v>
      </c>
      <c r="B66" s="39"/>
      <c r="C66" s="39"/>
      <c r="D66" s="40"/>
      <c r="E66" s="5">
        <f>MIN(E4:E63)</f>
        <v>13.2</v>
      </c>
      <c r="F66" s="5">
        <f>MIN((F4:F63))</f>
        <v>3.2</v>
      </c>
      <c r="G66" s="22"/>
      <c r="H66" s="21"/>
      <c r="I66" s="6">
        <f>MIN(I4:I63)</f>
        <v>0.94117647058823539</v>
      </c>
    </row>
    <row r="67" spans="1:9" ht="141" customHeight="1" x14ac:dyDescent="0.4">
      <c r="A67" s="23" t="s">
        <v>17</v>
      </c>
      <c r="B67" s="41" t="s">
        <v>30</v>
      </c>
      <c r="C67" s="42"/>
      <c r="D67" s="42"/>
      <c r="E67" s="43"/>
      <c r="F67" s="24" t="s">
        <v>18</v>
      </c>
      <c r="G67" s="30"/>
      <c r="H67" s="31"/>
      <c r="I67" s="32"/>
    </row>
    <row r="68" spans="1:9" ht="204.75" customHeight="1" x14ac:dyDescent="0.4">
      <c r="A68" s="24" t="s">
        <v>19</v>
      </c>
      <c r="B68" s="30"/>
      <c r="C68" s="31"/>
      <c r="D68" s="31"/>
      <c r="E68" s="32"/>
      <c r="F68" s="24"/>
      <c r="G68" s="33"/>
      <c r="H68" s="34"/>
      <c r="I68" s="35"/>
    </row>
    <row r="69" spans="1:9" x14ac:dyDescent="0.4">
      <c r="H69" s="25"/>
    </row>
    <row r="70" spans="1:9" x14ac:dyDescent="0.4">
      <c r="H70" s="25"/>
    </row>
    <row r="71" spans="1:9" x14ac:dyDescent="0.4">
      <c r="H71" s="25"/>
    </row>
    <row r="72" spans="1:9" x14ac:dyDescent="0.4">
      <c r="H72" s="25"/>
    </row>
  </sheetData>
  <autoFilter ref="A3:I68" xr:uid="{00000000-0009-0000-0000-000000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2"/>
  <sheetViews>
    <sheetView tabSelected="1" topLeftCell="A61" zoomScale="85" zoomScaleNormal="85" workbookViewId="0">
      <selection activeCell="B67" sqref="B67:E67"/>
    </sheetView>
  </sheetViews>
  <sheetFormatPr defaultColWidth="9" defaultRowHeight="15" x14ac:dyDescent="0.4"/>
  <cols>
    <col min="1" max="1" width="14.8984375" style="2" customWidth="1"/>
    <col min="2" max="2" width="11.19921875" style="2" bestFit="1" customWidth="1"/>
    <col min="3" max="3" width="14.8984375" style="2" bestFit="1" customWidth="1"/>
    <col min="4" max="4" width="9" style="2"/>
    <col min="5" max="5" width="9.59765625" style="7" bestFit="1" customWidth="1"/>
    <col min="6" max="6" width="14.5" style="8" customWidth="1"/>
    <col min="7" max="7" width="11.09765625" style="8" customWidth="1"/>
    <col min="8" max="8" width="17" style="8" customWidth="1"/>
    <col min="9" max="9" width="24.09765625" style="2" customWidth="1"/>
    <col min="10" max="10" width="14.19921875" style="2" customWidth="1"/>
    <col min="11" max="16384" width="9" style="2"/>
  </cols>
  <sheetData>
    <row r="1" spans="1:11" ht="15.6" thickBot="1" x14ac:dyDescent="0.45"/>
    <row r="2" spans="1:11" ht="45.6" customHeight="1" thickBot="1" x14ac:dyDescent="0.45">
      <c r="A2" s="9" t="s">
        <v>8</v>
      </c>
      <c r="B2" s="9" t="s">
        <v>26</v>
      </c>
      <c r="C2" s="9" t="s">
        <v>9</v>
      </c>
      <c r="D2" s="36" t="s">
        <v>27</v>
      </c>
      <c r="E2" s="37"/>
      <c r="F2" s="10" t="s">
        <v>10</v>
      </c>
      <c r="G2" s="11" t="s">
        <v>7</v>
      </c>
      <c r="H2" s="9" t="s">
        <v>11</v>
      </c>
      <c r="I2" s="10">
        <v>60</v>
      </c>
      <c r="J2" s="12"/>
      <c r="K2" s="12"/>
    </row>
    <row r="3" spans="1:11" ht="30" x14ac:dyDescent="0.4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31</v>
      </c>
      <c r="G3" s="4" t="s">
        <v>6</v>
      </c>
      <c r="H3" s="13" t="s">
        <v>13</v>
      </c>
      <c r="I3" s="14" t="s">
        <v>14</v>
      </c>
      <c r="J3" s="12"/>
      <c r="K3" s="12"/>
    </row>
    <row r="4" spans="1:11" ht="17.399999999999999" x14ac:dyDescent="0.4">
      <c r="A4" s="15">
        <v>46246</v>
      </c>
      <c r="B4" s="16" t="s">
        <v>28</v>
      </c>
      <c r="C4" s="17" t="s">
        <v>29</v>
      </c>
      <c r="D4" s="1">
        <v>1</v>
      </c>
      <c r="E4" s="29">
        <v>13.25</v>
      </c>
      <c r="F4" s="29">
        <v>3</v>
      </c>
      <c r="G4" s="18">
        <v>24</v>
      </c>
      <c r="H4" s="19">
        <v>3.4</v>
      </c>
      <c r="I4" s="20">
        <f t="shared" ref="I4:I63" si="0">F4/H4</f>
        <v>0.88235294117647056</v>
      </c>
      <c r="J4" s="12"/>
      <c r="K4" s="12"/>
    </row>
    <row r="5" spans="1:11" ht="17.399999999999999" x14ac:dyDescent="0.4">
      <c r="A5" s="15">
        <v>46246</v>
      </c>
      <c r="B5" s="16" t="s">
        <v>28</v>
      </c>
      <c r="C5" s="17" t="s">
        <v>29</v>
      </c>
      <c r="D5" s="1">
        <v>2</v>
      </c>
      <c r="E5" s="29">
        <v>13.26</v>
      </c>
      <c r="F5" s="29">
        <v>3</v>
      </c>
      <c r="G5" s="18">
        <v>24</v>
      </c>
      <c r="H5" s="19">
        <v>3.4</v>
      </c>
      <c r="I5" s="20">
        <f t="shared" si="0"/>
        <v>0.88235294117647056</v>
      </c>
      <c r="J5" s="12"/>
      <c r="K5" s="12"/>
    </row>
    <row r="6" spans="1:11" ht="17.399999999999999" x14ac:dyDescent="0.4">
      <c r="A6" s="15">
        <v>46246</v>
      </c>
      <c r="B6" s="16" t="s">
        <v>28</v>
      </c>
      <c r="C6" s="17" t="s">
        <v>29</v>
      </c>
      <c r="D6" s="1">
        <v>3</v>
      </c>
      <c r="E6" s="29">
        <v>13.26</v>
      </c>
      <c r="F6" s="29">
        <v>3.02</v>
      </c>
      <c r="G6" s="18">
        <v>24</v>
      </c>
      <c r="H6" s="19">
        <v>3.4</v>
      </c>
      <c r="I6" s="20">
        <f t="shared" si="0"/>
        <v>0.88823529411764712</v>
      </c>
      <c r="J6" s="12"/>
      <c r="K6" s="12"/>
    </row>
    <row r="7" spans="1:11" ht="17.399999999999999" x14ac:dyDescent="0.4">
      <c r="A7" s="15">
        <v>46246</v>
      </c>
      <c r="B7" s="16" t="s">
        <v>28</v>
      </c>
      <c r="C7" s="17" t="s">
        <v>29</v>
      </c>
      <c r="D7" s="1">
        <v>4</v>
      </c>
      <c r="E7" s="29">
        <v>13.29</v>
      </c>
      <c r="F7" s="29">
        <v>3.03</v>
      </c>
      <c r="G7" s="18">
        <v>24</v>
      </c>
      <c r="H7" s="19">
        <v>3.4</v>
      </c>
      <c r="I7" s="20">
        <f t="shared" si="0"/>
        <v>0.89117647058823524</v>
      </c>
      <c r="J7" s="12"/>
      <c r="K7" s="12"/>
    </row>
    <row r="8" spans="1:11" ht="17.399999999999999" x14ac:dyDescent="0.4">
      <c r="A8" s="15">
        <v>46246</v>
      </c>
      <c r="B8" s="16" t="s">
        <v>28</v>
      </c>
      <c r="C8" s="17" t="s">
        <v>29</v>
      </c>
      <c r="D8" s="1">
        <v>5</v>
      </c>
      <c r="E8" s="29">
        <v>13.26</v>
      </c>
      <c r="F8" s="29">
        <v>3</v>
      </c>
      <c r="G8" s="18">
        <v>24</v>
      </c>
      <c r="H8" s="19">
        <v>3.4</v>
      </c>
      <c r="I8" s="20">
        <f t="shared" si="0"/>
        <v>0.88235294117647056</v>
      </c>
      <c r="J8" s="12"/>
      <c r="K8" s="12"/>
    </row>
    <row r="9" spans="1:11" ht="17.399999999999999" x14ac:dyDescent="0.4">
      <c r="A9" s="15">
        <v>46246</v>
      </c>
      <c r="B9" s="16" t="s">
        <v>28</v>
      </c>
      <c r="C9" s="17" t="s">
        <v>29</v>
      </c>
      <c r="D9" s="1">
        <v>6</v>
      </c>
      <c r="E9" s="29">
        <v>13.28</v>
      </c>
      <c r="F9" s="29">
        <v>3.1</v>
      </c>
      <c r="G9" s="18">
        <v>24</v>
      </c>
      <c r="H9" s="19">
        <v>3.4</v>
      </c>
      <c r="I9" s="20">
        <f t="shared" si="0"/>
        <v>0.91176470588235303</v>
      </c>
      <c r="J9" s="12"/>
      <c r="K9" s="12"/>
    </row>
    <row r="10" spans="1:11" ht="17.399999999999999" x14ac:dyDescent="0.4">
      <c r="A10" s="15">
        <v>46246</v>
      </c>
      <c r="B10" s="16" t="s">
        <v>28</v>
      </c>
      <c r="C10" s="17" t="s">
        <v>29</v>
      </c>
      <c r="D10" s="1">
        <v>7</v>
      </c>
      <c r="E10" s="29">
        <v>13.28</v>
      </c>
      <c r="F10" s="29">
        <v>3.08</v>
      </c>
      <c r="G10" s="18">
        <v>24</v>
      </c>
      <c r="H10" s="19">
        <v>3.4</v>
      </c>
      <c r="I10" s="20">
        <f t="shared" si="0"/>
        <v>0.90588235294117647</v>
      </c>
      <c r="J10" s="12"/>
      <c r="K10" s="12"/>
    </row>
    <row r="11" spans="1:11" ht="17.399999999999999" x14ac:dyDescent="0.4">
      <c r="A11" s="15">
        <v>46246</v>
      </c>
      <c r="B11" s="16" t="s">
        <v>28</v>
      </c>
      <c r="C11" s="17" t="s">
        <v>29</v>
      </c>
      <c r="D11" s="1">
        <v>8</v>
      </c>
      <c r="E11" s="29">
        <v>13.27</v>
      </c>
      <c r="F11" s="29">
        <v>3.05</v>
      </c>
      <c r="G11" s="18">
        <v>24</v>
      </c>
      <c r="H11" s="19">
        <v>3.4</v>
      </c>
      <c r="I11" s="20">
        <f t="shared" si="0"/>
        <v>0.89705882352941169</v>
      </c>
      <c r="J11" s="12"/>
      <c r="K11" s="12"/>
    </row>
    <row r="12" spans="1:11" ht="17.399999999999999" x14ac:dyDescent="0.4">
      <c r="A12" s="15">
        <v>46246</v>
      </c>
      <c r="B12" s="16" t="s">
        <v>28</v>
      </c>
      <c r="C12" s="17" t="s">
        <v>29</v>
      </c>
      <c r="D12" s="1">
        <v>9</v>
      </c>
      <c r="E12" s="29">
        <v>13.25</v>
      </c>
      <c r="F12" s="29">
        <v>3.11</v>
      </c>
      <c r="G12" s="18">
        <v>24</v>
      </c>
      <c r="H12" s="19">
        <v>3.4</v>
      </c>
      <c r="I12" s="20">
        <f t="shared" si="0"/>
        <v>0.91470588235294115</v>
      </c>
      <c r="J12" s="12"/>
      <c r="K12" s="12"/>
    </row>
    <row r="13" spans="1:11" ht="17.399999999999999" x14ac:dyDescent="0.4">
      <c r="A13" s="15">
        <v>46246</v>
      </c>
      <c r="B13" s="16" t="s">
        <v>28</v>
      </c>
      <c r="C13" s="17" t="s">
        <v>29</v>
      </c>
      <c r="D13" s="1">
        <v>10</v>
      </c>
      <c r="E13" s="29">
        <v>13.23</v>
      </c>
      <c r="F13" s="29">
        <v>3.05</v>
      </c>
      <c r="G13" s="18">
        <v>24</v>
      </c>
      <c r="H13" s="19">
        <v>3.4</v>
      </c>
      <c r="I13" s="20">
        <f t="shared" si="0"/>
        <v>0.89705882352941169</v>
      </c>
      <c r="J13" s="12"/>
      <c r="K13" s="12"/>
    </row>
    <row r="14" spans="1:11" ht="17.399999999999999" x14ac:dyDescent="0.4">
      <c r="A14" s="15">
        <v>46246</v>
      </c>
      <c r="B14" s="16" t="s">
        <v>28</v>
      </c>
      <c r="C14" s="17" t="s">
        <v>29</v>
      </c>
      <c r="D14" s="1">
        <v>11</v>
      </c>
      <c r="E14" s="29">
        <v>13.23</v>
      </c>
      <c r="F14" s="29">
        <v>3.06</v>
      </c>
      <c r="G14" s="18">
        <v>24</v>
      </c>
      <c r="H14" s="19">
        <v>3.4</v>
      </c>
      <c r="I14" s="20">
        <f t="shared" si="0"/>
        <v>0.9</v>
      </c>
      <c r="J14" s="12"/>
      <c r="K14" s="12"/>
    </row>
    <row r="15" spans="1:11" ht="17.399999999999999" x14ac:dyDescent="0.4">
      <c r="A15" s="15">
        <v>46246</v>
      </c>
      <c r="B15" s="16" t="s">
        <v>28</v>
      </c>
      <c r="C15" s="17" t="s">
        <v>29</v>
      </c>
      <c r="D15" s="1">
        <v>12</v>
      </c>
      <c r="E15" s="29">
        <v>13.24</v>
      </c>
      <c r="F15" s="29">
        <v>3.08</v>
      </c>
      <c r="G15" s="18">
        <v>24</v>
      </c>
      <c r="H15" s="19">
        <v>3.4</v>
      </c>
      <c r="I15" s="20">
        <f t="shared" si="0"/>
        <v>0.90588235294117647</v>
      </c>
      <c r="J15" s="12"/>
      <c r="K15" s="12"/>
    </row>
    <row r="16" spans="1:11" ht="17.399999999999999" x14ac:dyDescent="0.4">
      <c r="A16" s="15">
        <v>46246</v>
      </c>
      <c r="B16" s="16" t="s">
        <v>28</v>
      </c>
      <c r="C16" s="17" t="s">
        <v>29</v>
      </c>
      <c r="D16" s="1">
        <v>13</v>
      </c>
      <c r="E16" s="29">
        <v>13.32</v>
      </c>
      <c r="F16" s="29">
        <v>3.05</v>
      </c>
      <c r="G16" s="18">
        <v>24</v>
      </c>
      <c r="H16" s="19">
        <v>3.4</v>
      </c>
      <c r="I16" s="20">
        <f t="shared" si="0"/>
        <v>0.89705882352941169</v>
      </c>
      <c r="J16" s="12"/>
      <c r="K16" s="12"/>
    </row>
    <row r="17" spans="1:11" ht="17.399999999999999" x14ac:dyDescent="0.4">
      <c r="A17" s="15">
        <v>46246</v>
      </c>
      <c r="B17" s="16" t="s">
        <v>28</v>
      </c>
      <c r="C17" s="17" t="s">
        <v>29</v>
      </c>
      <c r="D17" s="1">
        <v>14</v>
      </c>
      <c r="E17" s="29">
        <v>13.3</v>
      </c>
      <c r="F17" s="29">
        <v>3.03</v>
      </c>
      <c r="G17" s="18">
        <v>24</v>
      </c>
      <c r="H17" s="19">
        <v>3.4</v>
      </c>
      <c r="I17" s="20">
        <f t="shared" si="0"/>
        <v>0.89117647058823524</v>
      </c>
      <c r="J17" s="12"/>
      <c r="K17" s="12"/>
    </row>
    <row r="18" spans="1:11" ht="17.399999999999999" x14ac:dyDescent="0.4">
      <c r="A18" s="15">
        <v>46246</v>
      </c>
      <c r="B18" s="16" t="s">
        <v>28</v>
      </c>
      <c r="C18" s="17" t="s">
        <v>29</v>
      </c>
      <c r="D18" s="1">
        <v>15</v>
      </c>
      <c r="E18" s="29">
        <v>13.29</v>
      </c>
      <c r="F18" s="29">
        <v>3.06</v>
      </c>
      <c r="G18" s="18">
        <v>24</v>
      </c>
      <c r="H18" s="19">
        <v>3.4</v>
      </c>
      <c r="I18" s="20">
        <f t="shared" si="0"/>
        <v>0.9</v>
      </c>
      <c r="J18" s="12"/>
      <c r="K18" s="12"/>
    </row>
    <row r="19" spans="1:11" ht="17.399999999999999" x14ac:dyDescent="0.4">
      <c r="A19" s="15">
        <v>46246</v>
      </c>
      <c r="B19" s="16" t="s">
        <v>28</v>
      </c>
      <c r="C19" s="17" t="s">
        <v>29</v>
      </c>
      <c r="D19" s="1">
        <v>16</v>
      </c>
      <c r="E19" s="29">
        <v>13.28</v>
      </c>
      <c r="F19" s="29">
        <v>3.08</v>
      </c>
      <c r="G19" s="18">
        <v>24</v>
      </c>
      <c r="H19" s="19">
        <v>3.4</v>
      </c>
      <c r="I19" s="20">
        <f t="shared" si="0"/>
        <v>0.90588235294117647</v>
      </c>
      <c r="J19" s="12"/>
      <c r="K19" s="12"/>
    </row>
    <row r="20" spans="1:11" ht="17.399999999999999" x14ac:dyDescent="0.4">
      <c r="A20" s="15">
        <v>46246</v>
      </c>
      <c r="B20" s="16" t="s">
        <v>28</v>
      </c>
      <c r="C20" s="17" t="s">
        <v>29</v>
      </c>
      <c r="D20" s="1">
        <v>17</v>
      </c>
      <c r="E20" s="29">
        <v>13.31</v>
      </c>
      <c r="F20" s="29">
        <v>3.06</v>
      </c>
      <c r="G20" s="18">
        <v>24</v>
      </c>
      <c r="H20" s="19">
        <v>3.4</v>
      </c>
      <c r="I20" s="20">
        <f t="shared" si="0"/>
        <v>0.9</v>
      </c>
      <c r="J20" s="12"/>
      <c r="K20" s="12"/>
    </row>
    <row r="21" spans="1:11" ht="17.399999999999999" x14ac:dyDescent="0.4">
      <c r="A21" s="15">
        <v>46246</v>
      </c>
      <c r="B21" s="16" t="s">
        <v>28</v>
      </c>
      <c r="C21" s="17" t="s">
        <v>29</v>
      </c>
      <c r="D21" s="1">
        <v>18</v>
      </c>
      <c r="E21" s="29">
        <v>13.32</v>
      </c>
      <c r="F21" s="29">
        <v>3.04</v>
      </c>
      <c r="G21" s="18">
        <v>24</v>
      </c>
      <c r="H21" s="19">
        <v>3.4</v>
      </c>
      <c r="I21" s="20">
        <f t="shared" si="0"/>
        <v>0.89411764705882357</v>
      </c>
      <c r="J21" s="12"/>
      <c r="K21" s="12"/>
    </row>
    <row r="22" spans="1:11" ht="17.399999999999999" x14ac:dyDescent="0.4">
      <c r="A22" s="15">
        <v>46246</v>
      </c>
      <c r="B22" s="16" t="s">
        <v>28</v>
      </c>
      <c r="C22" s="17" t="s">
        <v>29</v>
      </c>
      <c r="D22" s="1">
        <v>19</v>
      </c>
      <c r="E22" s="29">
        <v>13.2</v>
      </c>
      <c r="F22" s="29">
        <v>3.08</v>
      </c>
      <c r="G22" s="18">
        <v>24</v>
      </c>
      <c r="H22" s="19">
        <v>3.4</v>
      </c>
      <c r="I22" s="20">
        <f t="shared" si="0"/>
        <v>0.90588235294117647</v>
      </c>
      <c r="J22" s="12"/>
      <c r="K22" s="12"/>
    </row>
    <row r="23" spans="1:11" ht="17.399999999999999" x14ac:dyDescent="0.4">
      <c r="A23" s="15">
        <v>46246</v>
      </c>
      <c r="B23" s="16" t="s">
        <v>28</v>
      </c>
      <c r="C23" s="17" t="s">
        <v>29</v>
      </c>
      <c r="D23" s="1">
        <v>20</v>
      </c>
      <c r="E23" s="29">
        <v>13.28</v>
      </c>
      <c r="F23" s="29">
        <v>3.04</v>
      </c>
      <c r="G23" s="18">
        <v>24</v>
      </c>
      <c r="H23" s="19">
        <v>3.4</v>
      </c>
      <c r="I23" s="20">
        <f t="shared" si="0"/>
        <v>0.89411764705882357</v>
      </c>
      <c r="J23" s="12"/>
      <c r="K23" s="12"/>
    </row>
    <row r="24" spans="1:11" ht="17.399999999999999" x14ac:dyDescent="0.4">
      <c r="A24" s="15">
        <v>46246</v>
      </c>
      <c r="B24" s="16" t="s">
        <v>28</v>
      </c>
      <c r="C24" s="17" t="s">
        <v>29</v>
      </c>
      <c r="D24" s="1">
        <v>21</v>
      </c>
      <c r="E24" s="29">
        <v>13.21</v>
      </c>
      <c r="F24" s="29">
        <v>3.11</v>
      </c>
      <c r="G24" s="18">
        <v>24</v>
      </c>
      <c r="H24" s="19">
        <v>3.4</v>
      </c>
      <c r="I24" s="20">
        <f t="shared" si="0"/>
        <v>0.91470588235294115</v>
      </c>
      <c r="J24" s="12"/>
      <c r="K24" s="12"/>
    </row>
    <row r="25" spans="1:11" ht="17.399999999999999" x14ac:dyDescent="0.4">
      <c r="A25" s="15">
        <v>46246</v>
      </c>
      <c r="B25" s="16" t="s">
        <v>28</v>
      </c>
      <c r="C25" s="17" t="s">
        <v>29</v>
      </c>
      <c r="D25" s="1">
        <v>22</v>
      </c>
      <c r="E25" s="29">
        <v>13.21</v>
      </c>
      <c r="F25" s="29">
        <v>3.07</v>
      </c>
      <c r="G25" s="18">
        <v>24</v>
      </c>
      <c r="H25" s="19">
        <v>3.4</v>
      </c>
      <c r="I25" s="20">
        <f t="shared" si="0"/>
        <v>0.90294117647058825</v>
      </c>
      <c r="J25" s="12"/>
      <c r="K25" s="12"/>
    </row>
    <row r="26" spans="1:11" ht="17.399999999999999" x14ac:dyDescent="0.4">
      <c r="A26" s="15">
        <v>46246</v>
      </c>
      <c r="B26" s="16" t="s">
        <v>28</v>
      </c>
      <c r="C26" s="17" t="s">
        <v>29</v>
      </c>
      <c r="D26" s="1">
        <v>23</v>
      </c>
      <c r="E26" s="29">
        <v>13.27</v>
      </c>
      <c r="F26" s="29">
        <v>3.04</v>
      </c>
      <c r="G26" s="18">
        <v>24</v>
      </c>
      <c r="H26" s="19">
        <v>3.4</v>
      </c>
      <c r="I26" s="20">
        <f t="shared" si="0"/>
        <v>0.89411764705882357</v>
      </c>
      <c r="J26" s="12"/>
      <c r="K26" s="12"/>
    </row>
    <row r="27" spans="1:11" ht="17.399999999999999" x14ac:dyDescent="0.4">
      <c r="A27" s="15">
        <v>46246</v>
      </c>
      <c r="B27" s="16" t="s">
        <v>28</v>
      </c>
      <c r="C27" s="17" t="s">
        <v>29</v>
      </c>
      <c r="D27" s="1">
        <v>24</v>
      </c>
      <c r="E27" s="29">
        <v>13.27</v>
      </c>
      <c r="F27" s="29">
        <v>3.02</v>
      </c>
      <c r="G27" s="18">
        <v>24</v>
      </c>
      <c r="H27" s="19">
        <v>3.4</v>
      </c>
      <c r="I27" s="20">
        <f t="shared" si="0"/>
        <v>0.88823529411764712</v>
      </c>
      <c r="J27" s="12"/>
      <c r="K27" s="12"/>
    </row>
    <row r="28" spans="1:11" ht="17.399999999999999" x14ac:dyDescent="0.4">
      <c r="A28" s="15">
        <v>46246</v>
      </c>
      <c r="B28" s="16" t="s">
        <v>28</v>
      </c>
      <c r="C28" s="17" t="s">
        <v>29</v>
      </c>
      <c r="D28" s="1">
        <v>25</v>
      </c>
      <c r="E28" s="29">
        <v>13.26</v>
      </c>
      <c r="F28" s="29">
        <v>3.09</v>
      </c>
      <c r="G28" s="18">
        <v>24</v>
      </c>
      <c r="H28" s="19">
        <v>3.4</v>
      </c>
      <c r="I28" s="20">
        <f t="shared" si="0"/>
        <v>0.9088235294117647</v>
      </c>
      <c r="J28" s="12"/>
      <c r="K28" s="12"/>
    </row>
    <row r="29" spans="1:11" ht="17.399999999999999" x14ac:dyDescent="0.4">
      <c r="A29" s="15">
        <v>46246</v>
      </c>
      <c r="B29" s="16" t="s">
        <v>28</v>
      </c>
      <c r="C29" s="17" t="s">
        <v>29</v>
      </c>
      <c r="D29" s="1">
        <v>26</v>
      </c>
      <c r="E29" s="29">
        <v>13.29</v>
      </c>
      <c r="F29" s="29">
        <v>3.04</v>
      </c>
      <c r="G29" s="18">
        <v>24</v>
      </c>
      <c r="H29" s="19">
        <v>3.4</v>
      </c>
      <c r="I29" s="20">
        <f t="shared" si="0"/>
        <v>0.89411764705882357</v>
      </c>
      <c r="J29" s="12"/>
      <c r="K29" s="12"/>
    </row>
    <row r="30" spans="1:11" ht="17.399999999999999" x14ac:dyDescent="0.4">
      <c r="A30" s="15">
        <v>46246</v>
      </c>
      <c r="B30" s="16" t="s">
        <v>28</v>
      </c>
      <c r="C30" s="17" t="s">
        <v>29</v>
      </c>
      <c r="D30" s="1">
        <v>27</v>
      </c>
      <c r="E30" s="29">
        <v>13.26</v>
      </c>
      <c r="F30" s="29">
        <v>3.08</v>
      </c>
      <c r="G30" s="18">
        <v>24</v>
      </c>
      <c r="H30" s="19">
        <v>3.4</v>
      </c>
      <c r="I30" s="20">
        <f t="shared" si="0"/>
        <v>0.90588235294117647</v>
      </c>
      <c r="J30" s="12"/>
      <c r="K30" s="12"/>
    </row>
    <row r="31" spans="1:11" ht="17.399999999999999" x14ac:dyDescent="0.4">
      <c r="A31" s="15">
        <v>46246</v>
      </c>
      <c r="B31" s="16" t="s">
        <v>28</v>
      </c>
      <c r="C31" s="17" t="s">
        <v>29</v>
      </c>
      <c r="D31" s="1">
        <v>28</v>
      </c>
      <c r="E31" s="29">
        <v>13.27</v>
      </c>
      <c r="F31" s="29">
        <v>3</v>
      </c>
      <c r="G31" s="18">
        <v>24</v>
      </c>
      <c r="H31" s="19">
        <v>3.4</v>
      </c>
      <c r="I31" s="20">
        <f t="shared" si="0"/>
        <v>0.88235294117647056</v>
      </c>
      <c r="J31" s="12"/>
      <c r="K31" s="12"/>
    </row>
    <row r="32" spans="1:11" ht="17.399999999999999" x14ac:dyDescent="0.4">
      <c r="A32" s="15">
        <v>46246</v>
      </c>
      <c r="B32" s="16" t="s">
        <v>28</v>
      </c>
      <c r="C32" s="17" t="s">
        <v>29</v>
      </c>
      <c r="D32" s="1">
        <v>29</v>
      </c>
      <c r="E32" s="29">
        <v>13.28</v>
      </c>
      <c r="F32" s="29">
        <v>3</v>
      </c>
      <c r="G32" s="18">
        <v>24</v>
      </c>
      <c r="H32" s="19">
        <v>3.4</v>
      </c>
      <c r="I32" s="20">
        <f t="shared" si="0"/>
        <v>0.88235294117647056</v>
      </c>
      <c r="J32" s="12"/>
      <c r="K32" s="12"/>
    </row>
    <row r="33" spans="1:11" ht="17.399999999999999" x14ac:dyDescent="0.4">
      <c r="A33" s="15">
        <v>46246</v>
      </c>
      <c r="B33" s="16" t="s">
        <v>28</v>
      </c>
      <c r="C33" s="17" t="s">
        <v>29</v>
      </c>
      <c r="D33" s="1">
        <v>30</v>
      </c>
      <c r="E33" s="29">
        <v>13.27</v>
      </c>
      <c r="F33" s="29">
        <v>3.02</v>
      </c>
      <c r="G33" s="18">
        <v>24</v>
      </c>
      <c r="H33" s="19">
        <v>3.4</v>
      </c>
      <c r="I33" s="20">
        <f t="shared" si="0"/>
        <v>0.88823529411764712</v>
      </c>
      <c r="J33" s="12"/>
      <c r="K33" s="12"/>
    </row>
    <row r="34" spans="1:11" ht="17.399999999999999" x14ac:dyDescent="0.4">
      <c r="A34" s="15">
        <v>46246</v>
      </c>
      <c r="B34" s="16" t="s">
        <v>28</v>
      </c>
      <c r="C34" s="17" t="s">
        <v>29</v>
      </c>
      <c r="D34" s="1">
        <v>31</v>
      </c>
      <c r="E34" s="29">
        <v>13.34</v>
      </c>
      <c r="F34" s="29">
        <v>3.01</v>
      </c>
      <c r="G34" s="18">
        <v>24</v>
      </c>
      <c r="H34" s="19">
        <v>3.4</v>
      </c>
      <c r="I34" s="20">
        <f t="shared" si="0"/>
        <v>0.88529411764705879</v>
      </c>
      <c r="J34" s="12"/>
      <c r="K34" s="12"/>
    </row>
    <row r="35" spans="1:11" ht="17.399999999999999" x14ac:dyDescent="0.4">
      <c r="A35" s="15">
        <v>46246</v>
      </c>
      <c r="B35" s="16" t="s">
        <v>28</v>
      </c>
      <c r="C35" s="17" t="s">
        <v>29</v>
      </c>
      <c r="D35" s="1">
        <v>32</v>
      </c>
      <c r="E35" s="29">
        <v>13.34</v>
      </c>
      <c r="F35" s="29">
        <v>3</v>
      </c>
      <c r="G35" s="18">
        <v>24</v>
      </c>
      <c r="H35" s="19">
        <v>3.4</v>
      </c>
      <c r="I35" s="20">
        <f t="shared" si="0"/>
        <v>0.88235294117647056</v>
      </c>
      <c r="J35" s="12"/>
      <c r="K35" s="12"/>
    </row>
    <row r="36" spans="1:11" ht="17.399999999999999" x14ac:dyDescent="0.4">
      <c r="A36" s="15">
        <v>46246</v>
      </c>
      <c r="B36" s="16" t="s">
        <v>28</v>
      </c>
      <c r="C36" s="17" t="s">
        <v>29</v>
      </c>
      <c r="D36" s="1">
        <v>33</v>
      </c>
      <c r="E36" s="29">
        <v>13.29</v>
      </c>
      <c r="F36" s="29">
        <v>3.05</v>
      </c>
      <c r="G36" s="18">
        <v>24</v>
      </c>
      <c r="H36" s="19">
        <v>3.4</v>
      </c>
      <c r="I36" s="20">
        <f t="shared" si="0"/>
        <v>0.89705882352941169</v>
      </c>
      <c r="J36" s="12"/>
      <c r="K36" s="12"/>
    </row>
    <row r="37" spans="1:11" ht="17.399999999999999" x14ac:dyDescent="0.4">
      <c r="A37" s="15">
        <v>46246</v>
      </c>
      <c r="B37" s="16" t="s">
        <v>28</v>
      </c>
      <c r="C37" s="17" t="s">
        <v>29</v>
      </c>
      <c r="D37" s="1">
        <v>34</v>
      </c>
      <c r="E37" s="29">
        <v>13.31</v>
      </c>
      <c r="F37" s="29">
        <v>3.07</v>
      </c>
      <c r="G37" s="18">
        <v>24</v>
      </c>
      <c r="H37" s="19">
        <v>3.4</v>
      </c>
      <c r="I37" s="20">
        <f t="shared" si="0"/>
        <v>0.90294117647058825</v>
      </c>
      <c r="J37" s="12"/>
      <c r="K37" s="12"/>
    </row>
    <row r="38" spans="1:11" ht="17.399999999999999" x14ac:dyDescent="0.4">
      <c r="A38" s="15">
        <v>46246</v>
      </c>
      <c r="B38" s="16" t="s">
        <v>28</v>
      </c>
      <c r="C38" s="17" t="s">
        <v>29</v>
      </c>
      <c r="D38" s="1">
        <v>35</v>
      </c>
      <c r="E38" s="29">
        <v>13.3</v>
      </c>
      <c r="F38" s="29">
        <v>3.08</v>
      </c>
      <c r="G38" s="18">
        <v>24</v>
      </c>
      <c r="H38" s="19">
        <v>3.4</v>
      </c>
      <c r="I38" s="20">
        <f t="shared" si="0"/>
        <v>0.90588235294117647</v>
      </c>
      <c r="J38" s="12"/>
      <c r="K38" s="12"/>
    </row>
    <row r="39" spans="1:11" ht="17.399999999999999" x14ac:dyDescent="0.4">
      <c r="A39" s="15">
        <v>46246</v>
      </c>
      <c r="B39" s="16" t="s">
        <v>28</v>
      </c>
      <c r="C39" s="17" t="s">
        <v>29</v>
      </c>
      <c r="D39" s="1">
        <v>36</v>
      </c>
      <c r="E39" s="29">
        <v>13.29</v>
      </c>
      <c r="F39" s="29">
        <v>3</v>
      </c>
      <c r="G39" s="18">
        <v>24</v>
      </c>
      <c r="H39" s="19">
        <v>3.4</v>
      </c>
      <c r="I39" s="20">
        <f t="shared" si="0"/>
        <v>0.88235294117647056</v>
      </c>
      <c r="J39" s="12"/>
      <c r="K39" s="12"/>
    </row>
    <row r="40" spans="1:11" ht="17.399999999999999" x14ac:dyDescent="0.4">
      <c r="A40" s="15">
        <v>46246</v>
      </c>
      <c r="B40" s="16" t="s">
        <v>28</v>
      </c>
      <c r="C40" s="17" t="s">
        <v>29</v>
      </c>
      <c r="D40" s="1">
        <v>37</v>
      </c>
      <c r="E40" s="29">
        <v>13.26</v>
      </c>
      <c r="F40" s="29">
        <v>3.06</v>
      </c>
      <c r="G40" s="18">
        <v>24</v>
      </c>
      <c r="H40" s="19">
        <v>3.4</v>
      </c>
      <c r="I40" s="20">
        <f t="shared" si="0"/>
        <v>0.9</v>
      </c>
      <c r="J40" s="12"/>
      <c r="K40" s="12"/>
    </row>
    <row r="41" spans="1:11" ht="17.399999999999999" x14ac:dyDescent="0.4">
      <c r="A41" s="15">
        <v>46246</v>
      </c>
      <c r="B41" s="16" t="s">
        <v>28</v>
      </c>
      <c r="C41" s="17" t="s">
        <v>29</v>
      </c>
      <c r="D41" s="1">
        <v>38</v>
      </c>
      <c r="E41" s="29">
        <v>13.27</v>
      </c>
      <c r="F41" s="29">
        <v>3.06</v>
      </c>
      <c r="G41" s="18">
        <v>24</v>
      </c>
      <c r="H41" s="19">
        <v>3.4</v>
      </c>
      <c r="I41" s="20">
        <f t="shared" si="0"/>
        <v>0.9</v>
      </c>
      <c r="J41" s="12"/>
      <c r="K41" s="12"/>
    </row>
    <row r="42" spans="1:11" ht="17.399999999999999" x14ac:dyDescent="0.4">
      <c r="A42" s="15">
        <v>46246</v>
      </c>
      <c r="B42" s="16" t="s">
        <v>28</v>
      </c>
      <c r="C42" s="17" t="s">
        <v>29</v>
      </c>
      <c r="D42" s="1">
        <v>39</v>
      </c>
      <c r="E42" s="29">
        <v>13.24</v>
      </c>
      <c r="F42" s="29">
        <v>3.04</v>
      </c>
      <c r="G42" s="18">
        <v>24</v>
      </c>
      <c r="H42" s="19">
        <v>3.4</v>
      </c>
      <c r="I42" s="20">
        <f t="shared" si="0"/>
        <v>0.89411764705882357</v>
      </c>
      <c r="J42" s="12"/>
      <c r="K42" s="12"/>
    </row>
    <row r="43" spans="1:11" ht="17.399999999999999" x14ac:dyDescent="0.4">
      <c r="A43" s="15">
        <v>46246</v>
      </c>
      <c r="B43" s="16" t="s">
        <v>28</v>
      </c>
      <c r="C43" s="17" t="s">
        <v>29</v>
      </c>
      <c r="D43" s="1">
        <v>40</v>
      </c>
      <c r="E43" s="29">
        <v>13.27</v>
      </c>
      <c r="F43" s="29">
        <v>3.03</v>
      </c>
      <c r="G43" s="18">
        <v>24</v>
      </c>
      <c r="H43" s="19">
        <v>3.4</v>
      </c>
      <c r="I43" s="20">
        <f t="shared" si="0"/>
        <v>0.89117647058823524</v>
      </c>
      <c r="J43" s="12"/>
      <c r="K43" s="12"/>
    </row>
    <row r="44" spans="1:11" ht="17.399999999999999" x14ac:dyDescent="0.4">
      <c r="A44" s="15">
        <v>46246</v>
      </c>
      <c r="B44" s="16" t="s">
        <v>28</v>
      </c>
      <c r="C44" s="17" t="s">
        <v>29</v>
      </c>
      <c r="D44" s="1">
        <v>41</v>
      </c>
      <c r="E44" s="29">
        <v>13.28</v>
      </c>
      <c r="F44" s="29">
        <v>3.07</v>
      </c>
      <c r="G44" s="18">
        <v>24</v>
      </c>
      <c r="H44" s="19">
        <v>3.4</v>
      </c>
      <c r="I44" s="20">
        <f t="shared" si="0"/>
        <v>0.90294117647058825</v>
      </c>
      <c r="J44" s="12"/>
      <c r="K44" s="12"/>
    </row>
    <row r="45" spans="1:11" ht="17.399999999999999" x14ac:dyDescent="0.4">
      <c r="A45" s="15">
        <v>46246</v>
      </c>
      <c r="B45" s="16" t="s">
        <v>28</v>
      </c>
      <c r="C45" s="17" t="s">
        <v>29</v>
      </c>
      <c r="D45" s="1">
        <v>42</v>
      </c>
      <c r="E45" s="29">
        <v>13.27</v>
      </c>
      <c r="F45" s="29">
        <v>3.11</v>
      </c>
      <c r="G45" s="18">
        <v>24</v>
      </c>
      <c r="H45" s="19">
        <v>3.4</v>
      </c>
      <c r="I45" s="20">
        <f t="shared" si="0"/>
        <v>0.91470588235294115</v>
      </c>
      <c r="J45" s="12"/>
      <c r="K45" s="12"/>
    </row>
    <row r="46" spans="1:11" ht="17.399999999999999" x14ac:dyDescent="0.4">
      <c r="A46" s="15">
        <v>46246</v>
      </c>
      <c r="B46" s="16" t="s">
        <v>28</v>
      </c>
      <c r="C46" s="17" t="s">
        <v>29</v>
      </c>
      <c r="D46" s="1">
        <v>43</v>
      </c>
      <c r="E46" s="29">
        <v>13.27</v>
      </c>
      <c r="F46" s="29">
        <v>3.03</v>
      </c>
      <c r="G46" s="18">
        <v>24</v>
      </c>
      <c r="H46" s="19">
        <v>3.4</v>
      </c>
      <c r="I46" s="20">
        <f t="shared" si="0"/>
        <v>0.89117647058823524</v>
      </c>
      <c r="J46" s="12"/>
      <c r="K46" s="12"/>
    </row>
    <row r="47" spans="1:11" ht="17.399999999999999" x14ac:dyDescent="0.4">
      <c r="A47" s="15">
        <v>46246</v>
      </c>
      <c r="B47" s="16" t="s">
        <v>28</v>
      </c>
      <c r="C47" s="17" t="s">
        <v>29</v>
      </c>
      <c r="D47" s="1">
        <v>44</v>
      </c>
      <c r="E47" s="29">
        <v>13.26</v>
      </c>
      <c r="F47" s="29">
        <v>3.06</v>
      </c>
      <c r="G47" s="18">
        <v>24</v>
      </c>
      <c r="H47" s="19">
        <v>3.4</v>
      </c>
      <c r="I47" s="20">
        <f t="shared" si="0"/>
        <v>0.9</v>
      </c>
      <c r="J47" s="12"/>
      <c r="K47" s="12"/>
    </row>
    <row r="48" spans="1:11" ht="17.399999999999999" x14ac:dyDescent="0.4">
      <c r="A48" s="15">
        <v>46246</v>
      </c>
      <c r="B48" s="16" t="s">
        <v>28</v>
      </c>
      <c r="C48" s="17" t="s">
        <v>29</v>
      </c>
      <c r="D48" s="1">
        <v>45</v>
      </c>
      <c r="E48" s="29">
        <v>13.29</v>
      </c>
      <c r="F48" s="29">
        <v>3.14</v>
      </c>
      <c r="G48" s="18">
        <v>24</v>
      </c>
      <c r="H48" s="19">
        <v>3.4</v>
      </c>
      <c r="I48" s="20">
        <f t="shared" si="0"/>
        <v>0.92352941176470593</v>
      </c>
      <c r="J48" s="12"/>
      <c r="K48" s="12"/>
    </row>
    <row r="49" spans="1:11" ht="17.399999999999999" x14ac:dyDescent="0.4">
      <c r="A49" s="15">
        <v>46246</v>
      </c>
      <c r="B49" s="16" t="s">
        <v>28</v>
      </c>
      <c r="C49" s="17" t="s">
        <v>29</v>
      </c>
      <c r="D49" s="1">
        <v>46</v>
      </c>
      <c r="E49" s="29">
        <v>13.28</v>
      </c>
      <c r="F49" s="29">
        <v>3.04</v>
      </c>
      <c r="G49" s="18">
        <v>24</v>
      </c>
      <c r="H49" s="19">
        <v>3.4</v>
      </c>
      <c r="I49" s="20">
        <f t="shared" si="0"/>
        <v>0.89411764705882357</v>
      </c>
      <c r="J49" s="12"/>
      <c r="K49" s="12"/>
    </row>
    <row r="50" spans="1:11" ht="17.399999999999999" x14ac:dyDescent="0.4">
      <c r="A50" s="15">
        <v>46246</v>
      </c>
      <c r="B50" s="16" t="s">
        <v>28</v>
      </c>
      <c r="C50" s="17" t="s">
        <v>29</v>
      </c>
      <c r="D50" s="1">
        <v>47</v>
      </c>
      <c r="E50" s="29">
        <v>13.26</v>
      </c>
      <c r="F50" s="29">
        <v>3.03</v>
      </c>
      <c r="G50" s="18">
        <v>24</v>
      </c>
      <c r="H50" s="19">
        <v>3.4</v>
      </c>
      <c r="I50" s="20">
        <f t="shared" si="0"/>
        <v>0.89117647058823524</v>
      </c>
      <c r="J50" s="12"/>
      <c r="K50" s="12"/>
    </row>
    <row r="51" spans="1:11" ht="17.399999999999999" x14ac:dyDescent="0.4">
      <c r="A51" s="15">
        <v>46246</v>
      </c>
      <c r="B51" s="16" t="s">
        <v>28</v>
      </c>
      <c r="C51" s="17" t="s">
        <v>29</v>
      </c>
      <c r="D51" s="1">
        <v>48</v>
      </c>
      <c r="E51" s="29">
        <v>13.25</v>
      </c>
      <c r="F51" s="29">
        <v>3.02</v>
      </c>
      <c r="G51" s="18">
        <v>24</v>
      </c>
      <c r="H51" s="19">
        <v>3.4</v>
      </c>
      <c r="I51" s="20">
        <f t="shared" si="0"/>
        <v>0.88823529411764712</v>
      </c>
      <c r="J51" s="12"/>
      <c r="K51" s="12"/>
    </row>
    <row r="52" spans="1:11" ht="17.399999999999999" x14ac:dyDescent="0.4">
      <c r="A52" s="15">
        <v>46246</v>
      </c>
      <c r="B52" s="16" t="s">
        <v>28</v>
      </c>
      <c r="C52" s="17" t="s">
        <v>29</v>
      </c>
      <c r="D52" s="1">
        <v>49</v>
      </c>
      <c r="E52" s="29">
        <v>13.26</v>
      </c>
      <c r="F52" s="29">
        <v>3.09</v>
      </c>
      <c r="G52" s="18">
        <v>24</v>
      </c>
      <c r="H52" s="19">
        <v>3.4</v>
      </c>
      <c r="I52" s="20">
        <f t="shared" si="0"/>
        <v>0.9088235294117647</v>
      </c>
      <c r="J52" s="12"/>
      <c r="K52" s="12"/>
    </row>
    <row r="53" spans="1:11" ht="17.399999999999999" x14ac:dyDescent="0.4">
      <c r="A53" s="44">
        <v>46246</v>
      </c>
      <c r="B53" s="45" t="s">
        <v>28</v>
      </c>
      <c r="C53" s="46" t="s">
        <v>29</v>
      </c>
      <c r="D53" s="47">
        <v>50</v>
      </c>
      <c r="E53" s="48">
        <v>11.11</v>
      </c>
      <c r="F53" s="48">
        <v>13.15</v>
      </c>
      <c r="G53" s="49">
        <v>24</v>
      </c>
      <c r="H53" s="50">
        <v>3.4</v>
      </c>
      <c r="I53" s="51">
        <f t="shared" si="0"/>
        <v>3.8676470588235294</v>
      </c>
      <c r="J53" s="52"/>
      <c r="K53" s="12"/>
    </row>
    <row r="54" spans="1:11" ht="17.399999999999999" x14ac:dyDescent="0.4">
      <c r="A54" s="15">
        <v>46246</v>
      </c>
      <c r="B54" s="16" t="s">
        <v>28</v>
      </c>
      <c r="C54" s="17" t="s">
        <v>29</v>
      </c>
      <c r="D54" s="1">
        <v>51</v>
      </c>
      <c r="E54" s="29">
        <v>13.29</v>
      </c>
      <c r="F54" s="29">
        <v>3.07</v>
      </c>
      <c r="G54" s="18">
        <v>24</v>
      </c>
      <c r="H54" s="19">
        <v>3.4</v>
      </c>
      <c r="I54" s="20">
        <f t="shared" si="0"/>
        <v>0.90294117647058825</v>
      </c>
      <c r="J54" s="12"/>
      <c r="K54" s="12"/>
    </row>
    <row r="55" spans="1:11" ht="17.399999999999999" x14ac:dyDescent="0.4">
      <c r="A55" s="15">
        <v>46246</v>
      </c>
      <c r="B55" s="16" t="s">
        <v>28</v>
      </c>
      <c r="C55" s="17" t="s">
        <v>29</v>
      </c>
      <c r="D55" s="1">
        <v>52</v>
      </c>
      <c r="E55" s="29">
        <v>13.27</v>
      </c>
      <c r="F55" s="29">
        <v>3.1</v>
      </c>
      <c r="G55" s="18">
        <v>24</v>
      </c>
      <c r="H55" s="19">
        <v>3.4</v>
      </c>
      <c r="I55" s="20">
        <f t="shared" si="0"/>
        <v>0.91176470588235303</v>
      </c>
      <c r="J55" s="12"/>
      <c r="K55" s="12"/>
    </row>
    <row r="56" spans="1:11" ht="17.399999999999999" x14ac:dyDescent="0.4">
      <c r="A56" s="15">
        <v>46246</v>
      </c>
      <c r="B56" s="16" t="s">
        <v>28</v>
      </c>
      <c r="C56" s="17" t="s">
        <v>29</v>
      </c>
      <c r="D56" s="1">
        <v>53</v>
      </c>
      <c r="E56" s="29">
        <v>13.25</v>
      </c>
      <c r="F56" s="29">
        <v>3.07</v>
      </c>
      <c r="G56" s="18">
        <v>24</v>
      </c>
      <c r="H56" s="19">
        <v>3.4</v>
      </c>
      <c r="I56" s="20">
        <f t="shared" si="0"/>
        <v>0.90294117647058825</v>
      </c>
      <c r="J56" s="12"/>
      <c r="K56" s="12"/>
    </row>
    <row r="57" spans="1:11" ht="17.399999999999999" x14ac:dyDescent="0.4">
      <c r="A57" s="15">
        <v>46246</v>
      </c>
      <c r="B57" s="16" t="s">
        <v>28</v>
      </c>
      <c r="C57" s="17" t="s">
        <v>29</v>
      </c>
      <c r="D57" s="1">
        <v>54</v>
      </c>
      <c r="E57" s="29">
        <v>13.26</v>
      </c>
      <c r="F57" s="29">
        <v>3.09</v>
      </c>
      <c r="G57" s="18">
        <v>24</v>
      </c>
      <c r="H57" s="19">
        <v>3.4</v>
      </c>
      <c r="I57" s="20">
        <f t="shared" si="0"/>
        <v>0.9088235294117647</v>
      </c>
      <c r="J57" s="12"/>
      <c r="K57" s="12"/>
    </row>
    <row r="58" spans="1:11" ht="17.399999999999999" x14ac:dyDescent="0.4">
      <c r="A58" s="15">
        <v>46246</v>
      </c>
      <c r="B58" s="16" t="s">
        <v>28</v>
      </c>
      <c r="C58" s="17" t="s">
        <v>29</v>
      </c>
      <c r="D58" s="1">
        <v>55</v>
      </c>
      <c r="E58" s="29">
        <v>13.25</v>
      </c>
      <c r="F58" s="29">
        <v>2.99</v>
      </c>
      <c r="G58" s="18">
        <v>24</v>
      </c>
      <c r="H58" s="19">
        <v>3.4</v>
      </c>
      <c r="I58" s="20">
        <f t="shared" si="0"/>
        <v>0.87941176470588245</v>
      </c>
      <c r="J58" s="12"/>
      <c r="K58" s="12"/>
    </row>
    <row r="59" spans="1:11" ht="17.399999999999999" x14ac:dyDescent="0.4">
      <c r="A59" s="15">
        <v>46246</v>
      </c>
      <c r="B59" s="16" t="s">
        <v>28</v>
      </c>
      <c r="C59" s="17" t="s">
        <v>29</v>
      </c>
      <c r="D59" s="1">
        <v>56</v>
      </c>
      <c r="E59" s="29">
        <v>13.24</v>
      </c>
      <c r="F59" s="29">
        <v>3.01</v>
      </c>
      <c r="G59" s="18">
        <v>24</v>
      </c>
      <c r="H59" s="19">
        <v>3.4</v>
      </c>
      <c r="I59" s="20">
        <f t="shared" si="0"/>
        <v>0.88529411764705879</v>
      </c>
      <c r="J59" s="12"/>
      <c r="K59" s="12"/>
    </row>
    <row r="60" spans="1:11" ht="17.399999999999999" x14ac:dyDescent="0.4">
      <c r="A60" s="15">
        <v>46246</v>
      </c>
      <c r="B60" s="16" t="s">
        <v>28</v>
      </c>
      <c r="C60" s="17" t="s">
        <v>29</v>
      </c>
      <c r="D60" s="1">
        <v>57</v>
      </c>
      <c r="E60" s="29">
        <v>13.24</v>
      </c>
      <c r="F60" s="29">
        <v>3.07</v>
      </c>
      <c r="G60" s="18">
        <v>24</v>
      </c>
      <c r="H60" s="19">
        <v>3.4</v>
      </c>
      <c r="I60" s="20">
        <f t="shared" si="0"/>
        <v>0.90294117647058825</v>
      </c>
      <c r="J60" s="12"/>
      <c r="K60" s="12"/>
    </row>
    <row r="61" spans="1:11" ht="17.399999999999999" x14ac:dyDescent="0.4">
      <c r="A61" s="15">
        <v>46246</v>
      </c>
      <c r="B61" s="16" t="s">
        <v>28</v>
      </c>
      <c r="C61" s="17" t="s">
        <v>29</v>
      </c>
      <c r="D61" s="1">
        <v>58</v>
      </c>
      <c r="E61" s="29">
        <v>13.24</v>
      </c>
      <c r="F61" s="29">
        <v>3.03</v>
      </c>
      <c r="G61" s="18">
        <v>24</v>
      </c>
      <c r="H61" s="19">
        <v>3.4</v>
      </c>
      <c r="I61" s="20">
        <f t="shared" si="0"/>
        <v>0.89117647058823524</v>
      </c>
      <c r="J61" s="12"/>
      <c r="K61" s="12"/>
    </row>
    <row r="62" spans="1:11" ht="17.399999999999999" x14ac:dyDescent="0.4">
      <c r="A62" s="15">
        <v>46246</v>
      </c>
      <c r="B62" s="16" t="s">
        <v>28</v>
      </c>
      <c r="C62" s="17" t="s">
        <v>29</v>
      </c>
      <c r="D62" s="1">
        <v>59</v>
      </c>
      <c r="E62" s="29">
        <v>13.28</v>
      </c>
      <c r="F62" s="29">
        <v>3.11</v>
      </c>
      <c r="G62" s="18">
        <v>24</v>
      </c>
      <c r="H62" s="19">
        <v>3.4</v>
      </c>
      <c r="I62" s="20">
        <f t="shared" si="0"/>
        <v>0.91470588235294115</v>
      </c>
      <c r="J62" s="12"/>
      <c r="K62" s="12"/>
    </row>
    <row r="63" spans="1:11" ht="17.399999999999999" x14ac:dyDescent="0.4">
      <c r="A63" s="15">
        <v>46246</v>
      </c>
      <c r="B63" s="16" t="s">
        <v>28</v>
      </c>
      <c r="C63" s="17" t="s">
        <v>29</v>
      </c>
      <c r="D63" s="1">
        <v>60</v>
      </c>
      <c r="E63" s="29">
        <v>13.29</v>
      </c>
      <c r="F63" s="29">
        <v>3.04</v>
      </c>
      <c r="G63" s="18">
        <v>24</v>
      </c>
      <c r="H63" s="19">
        <v>3.4</v>
      </c>
      <c r="I63" s="20">
        <f t="shared" si="0"/>
        <v>0.89411764705882357</v>
      </c>
      <c r="J63" s="12"/>
      <c r="K63" s="12"/>
    </row>
    <row r="64" spans="1:11" x14ac:dyDescent="0.4">
      <c r="A64" s="38" t="s">
        <v>5</v>
      </c>
      <c r="B64" s="39"/>
      <c r="C64" s="39"/>
      <c r="D64" s="40"/>
      <c r="E64" s="5">
        <f>AVERAGE(E4:E63)</f>
        <v>13.233999999999991</v>
      </c>
      <c r="F64" s="5">
        <f>AVERAGE(F4:F63)</f>
        <v>3.2201666666666662</v>
      </c>
      <c r="G64" s="21"/>
      <c r="H64" s="21"/>
      <c r="I64" s="6">
        <f>AVERAGE(I4:I63)</f>
        <v>0.94710784313725482</v>
      </c>
    </row>
    <row r="65" spans="1:9" x14ac:dyDescent="0.4">
      <c r="A65" s="38" t="s">
        <v>15</v>
      </c>
      <c r="B65" s="39"/>
      <c r="C65" s="39"/>
      <c r="D65" s="40"/>
      <c r="E65" s="5">
        <f>MAX(E4:E63)</f>
        <v>13.34</v>
      </c>
      <c r="F65" s="5">
        <f>MAX(F4:F63)</f>
        <v>13.15</v>
      </c>
      <c r="G65" s="22"/>
      <c r="H65" s="21"/>
      <c r="I65" s="6">
        <f>MAX(I4:I63)</f>
        <v>3.8676470588235294</v>
      </c>
    </row>
    <row r="66" spans="1:9" x14ac:dyDescent="0.4">
      <c r="A66" s="38" t="s">
        <v>16</v>
      </c>
      <c r="B66" s="39"/>
      <c r="C66" s="39"/>
      <c r="D66" s="40"/>
      <c r="E66" s="5">
        <f>MIN(E4:E63)</f>
        <v>11.11</v>
      </c>
      <c r="F66" s="5">
        <f>MIN(F4:F63)</f>
        <v>2.99</v>
      </c>
      <c r="G66" s="22"/>
      <c r="H66" s="21"/>
      <c r="I66" s="6">
        <f>MIN(I4:I63)</f>
        <v>0.87941176470588245</v>
      </c>
    </row>
    <row r="67" spans="1:9" ht="141" customHeight="1" x14ac:dyDescent="0.4">
      <c r="A67" s="23" t="s">
        <v>17</v>
      </c>
      <c r="B67" s="41" t="s">
        <v>33</v>
      </c>
      <c r="C67" s="42"/>
      <c r="D67" s="42"/>
      <c r="E67" s="43"/>
      <c r="F67" s="24" t="s">
        <v>18</v>
      </c>
      <c r="G67" s="30"/>
      <c r="H67" s="31"/>
      <c r="I67" s="32"/>
    </row>
    <row r="68" spans="1:9" ht="204.75" customHeight="1" x14ac:dyDescent="0.4">
      <c r="A68" s="24" t="s">
        <v>19</v>
      </c>
      <c r="B68" s="30" t="s">
        <v>32</v>
      </c>
      <c r="C68" s="31"/>
      <c r="D68" s="31"/>
      <c r="E68" s="32"/>
      <c r="F68" s="24"/>
      <c r="G68" s="33"/>
      <c r="H68" s="34"/>
      <c r="I68" s="35"/>
    </row>
    <row r="69" spans="1:9" x14ac:dyDescent="0.4">
      <c r="H69" s="25"/>
    </row>
    <row r="70" spans="1:9" x14ac:dyDescent="0.4">
      <c r="H70" s="25"/>
    </row>
    <row r="71" spans="1:9" x14ac:dyDescent="0.4">
      <c r="H71" s="25"/>
    </row>
    <row r="72" spans="1:9" x14ac:dyDescent="0.4">
      <c r="H72" s="25"/>
    </row>
  </sheetData>
  <autoFilter ref="A3:I68" xr:uid="{00000000-0009-0000-0000-000001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UPS#1(12V x 30EA 2조병렬)</vt:lpstr>
      <vt:lpstr>UPS#2(12V x 30EA 2조병렬)</vt:lpstr>
      <vt:lpstr>'UPS#2(12V x 30EA 2조병렬)'!Print_Area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2026-08-11T22:46:25Z</cp:lastPrinted>
  <dcterms:created xsi:type="dcterms:W3CDTF">2013-07-23T07:01:33Z</dcterms:created>
  <dcterms:modified xsi:type="dcterms:W3CDTF">2026-08-12T06:10:30Z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