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 activeTab="4"/>
  </bookViews>
  <sheets>
    <sheet name="광주시청점UPS5KVA" sheetId="6" r:id="rId1"/>
    <sheet name="광주본점UPS5KVA" sheetId="8" r:id="rId2"/>
    <sheet name="광주본점UPS30KVA" sheetId="9" r:id="rId3"/>
    <sheet name="자운대점UPS5KVA" sheetId="10" r:id="rId4"/>
    <sheet name="한국수자원공사점UPS5KVA" sheetId="11" r:id="rId5"/>
    <sheet name="Sheet4" sheetId="4" r:id="rId6"/>
    <sheet name="Sheet2" sheetId="2" r:id="rId7"/>
    <sheet name="Sheet3" sheetId="3" r:id="rId8"/>
  </sheets>
  <definedNames>
    <definedName name="_xlnm._FilterDatabase" localSheetId="2" hidden="1">광주본점UPS30KVA!$A$6:$D$46</definedName>
    <definedName name="_xlnm._FilterDatabase" localSheetId="1" hidden="1">광주본점UPS5KVA!$A$6:$D$46</definedName>
    <definedName name="_xlnm._FilterDatabase" localSheetId="0" hidden="1">광주시청점UPS5KVA!$A$6:$D$46</definedName>
    <definedName name="_xlnm._FilterDatabase" localSheetId="3" hidden="1">자운대점UPS5KVA!$A$6:$D$46</definedName>
    <definedName name="_xlnm._FilterDatabase" localSheetId="4" hidden="1">한국수자원공사점UPS5KVA!$A$6:$D$46</definedName>
  </definedNames>
  <calcPr calcId="162913"/>
</workbook>
</file>

<file path=xl/calcChain.xml><?xml version="1.0" encoding="utf-8"?>
<calcChain xmlns="http://schemas.openxmlformats.org/spreadsheetml/2006/main">
  <c r="D46" i="11" l="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G8" i="11"/>
  <c r="D8" i="11"/>
  <c r="H7" i="11"/>
  <c r="G7" i="11"/>
  <c r="D7" i="11"/>
  <c r="O3" i="11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G8" i="10"/>
  <c r="D8" i="10"/>
  <c r="H7" i="10"/>
  <c r="G7" i="10"/>
  <c r="D7" i="10"/>
  <c r="O3" i="10"/>
  <c r="D46" i="9" l="1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<sst xmlns="http://schemas.openxmlformats.org/spreadsheetml/2006/main" count="159" uniqueCount="36">
  <si>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</si>
  <si>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</si>
  <si>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</si>
  <si>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</si>
  <si>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</si>
  <si>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</si>
  <si>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</si>
  <si>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</si>
  <si>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</si>
  <si>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</si>
  <si>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</si>
  <si>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</si>
  <si>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</si>
  <si>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</si>
  <si>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</si>
  <si>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</si>
  <si>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</si>
  <si>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</si>
  <si>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</si>
  <si>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</si>
  <si>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</si>
  <si>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</si>
  <si>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</si>
  <si>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</si>
  <si>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</si>
  <si>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국민은행</t>
    <phoneticPr fontId="19" type="noConversion"/>
  </si>
  <si>
    <t>광주시청점</t>
    <phoneticPr fontId="19" type="noConversion"/>
  </si>
  <si>
    <t>BS</t>
    <phoneticPr fontId="19" type="noConversion"/>
  </si>
  <si>
    <t>ESP</t>
    <phoneticPr fontId="19" type="noConversion"/>
  </si>
  <si>
    <t>2018.07.06</t>
    <phoneticPr fontId="19" type="noConversion"/>
  </si>
  <si>
    <t>2018.07.15</t>
    <phoneticPr fontId="19" type="noConversion"/>
  </si>
  <si>
    <t>SLD</t>
    <phoneticPr fontId="19" type="noConversion"/>
  </si>
  <si>
    <t>2018.10.27</t>
    <phoneticPr fontId="19" type="noConversion"/>
  </si>
  <si>
    <t>자운대점</t>
    <phoneticPr fontId="19" type="noConversion"/>
  </si>
  <si>
    <t>2018.08.24</t>
    <phoneticPr fontId="19" type="noConversion"/>
  </si>
  <si>
    <t>2018.09월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</si>
</sst>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3" sqref="G3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28</v>
      </c>
      <c r="F3" s="16">
        <v>65</v>
      </c>
      <c r="G3" s="25" t="s">
        <v>29</v>
      </c>
      <c r="H3" s="25" t="s">
        <v>30</v>
      </c>
      <c r="I3" s="15">
        <v>6.2</v>
      </c>
      <c r="J3" s="16">
        <v>20</v>
      </c>
      <c r="K3" s="26">
        <v>21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13.04</v>
      </c>
      <c r="C7" s="20">
        <v>6.53</v>
      </c>
      <c r="D7" s="12">
        <f t="shared" ref="D7:D46" si="0">C7/$I$3</f>
        <v>1.0532258064516129</v>
      </c>
      <c r="F7" s="27" t="s">
        <v>23</v>
      </c>
      <c r="G7" s="27">
        <f>MAX(B7:B46)</f>
        <v>13.68</v>
      </c>
      <c r="H7" s="27">
        <f>MAX(C7:C46)</f>
        <v>3000</v>
      </c>
      <c r="J7"/>
      <c r="K7"/>
    </row>
    <row r="8" spans="1:15">
      <c r="A8" s="9">
        <v>2</v>
      </c>
      <c r="B8" s="20">
        <v>12.51</v>
      </c>
      <c r="C8" s="20">
        <v>3000</v>
      </c>
      <c r="D8" s="12">
        <f t="shared" si="0"/>
        <v>483.87096774193549</v>
      </c>
      <c r="F8" s="27" t="s">
        <v>24</v>
      </c>
      <c r="G8" s="27">
        <f>MIN(B7:B46)</f>
        <v>12.51</v>
      </c>
      <c r="H8" s="27">
        <f>MIN(C7:C46)</f>
        <v>6.17</v>
      </c>
      <c r="J8"/>
      <c r="K8"/>
    </row>
    <row r="9" spans="1:15">
      <c r="A9" s="9">
        <v>3</v>
      </c>
      <c r="B9" s="20">
        <v>13.1</v>
      </c>
      <c r="C9" s="20">
        <v>6.45</v>
      </c>
      <c r="D9" s="12">
        <f t="shared" si="0"/>
        <v>1.0403225806451613</v>
      </c>
      <c r="J9"/>
      <c r="K9"/>
    </row>
    <row r="10" spans="1:15">
      <c r="A10" s="9">
        <v>4</v>
      </c>
      <c r="B10" s="20">
        <v>13.07</v>
      </c>
      <c r="C10" s="20">
        <v>6.22</v>
      </c>
      <c r="D10" s="12">
        <f t="shared" si="0"/>
        <v>1.0032258064516129</v>
      </c>
      <c r="J10"/>
      <c r="K10"/>
    </row>
    <row r="11" spans="1:15">
      <c r="A11" s="9">
        <v>5</v>
      </c>
      <c r="B11" s="20">
        <v>13.15</v>
      </c>
      <c r="C11" s="20">
        <v>6.9</v>
      </c>
      <c r="D11" s="12">
        <f t="shared" si="0"/>
        <v>1.1129032258064517</v>
      </c>
      <c r="F11" s="27" t="s">
        <v>21</v>
      </c>
      <c r="G11" s="29">
        <v>263.39999999999998</v>
      </c>
      <c r="H11" s="27">
        <f>G11/$J$3</f>
        <v>13.169999999999998</v>
      </c>
      <c r="J11"/>
      <c r="K11"/>
    </row>
    <row r="12" spans="1:15">
      <c r="A12" s="9">
        <v>6</v>
      </c>
      <c r="B12" s="20">
        <v>13.16</v>
      </c>
      <c r="C12" s="20">
        <v>6.49</v>
      </c>
      <c r="D12" s="12">
        <f t="shared" si="0"/>
        <v>1.0467741935483872</v>
      </c>
      <c r="J12"/>
      <c r="K12"/>
    </row>
    <row r="13" spans="1:15">
      <c r="A13" s="9">
        <v>7</v>
      </c>
      <c r="B13" s="20">
        <v>13.08</v>
      </c>
      <c r="C13" s="20">
        <v>7.46</v>
      </c>
      <c r="D13" s="12">
        <f t="shared" si="0"/>
        <v>1.2032258064516128</v>
      </c>
      <c r="J13"/>
      <c r="K13"/>
    </row>
    <row r="14" spans="1:15">
      <c r="A14" s="9">
        <v>8</v>
      </c>
      <c r="B14" s="20">
        <v>13</v>
      </c>
      <c r="C14" s="20">
        <v>7.91</v>
      </c>
      <c r="D14" s="12">
        <f t="shared" si="0"/>
        <v>1.2758064516129033</v>
      </c>
      <c r="J14"/>
      <c r="K14"/>
    </row>
    <row r="15" spans="1:15">
      <c r="A15" s="9">
        <v>9</v>
      </c>
      <c r="B15" s="20">
        <v>13.01</v>
      </c>
      <c r="C15" s="20">
        <v>6.22</v>
      </c>
      <c r="D15" s="12">
        <f t="shared" si="0"/>
        <v>1.0032258064516129</v>
      </c>
      <c r="J15"/>
      <c r="K15"/>
    </row>
    <row r="16" spans="1:15">
      <c r="A16" s="9">
        <v>10</v>
      </c>
      <c r="B16" s="20">
        <v>13.11</v>
      </c>
      <c r="C16" s="20">
        <v>6.17</v>
      </c>
      <c r="D16" s="12">
        <f t="shared" si="0"/>
        <v>0.99516129032258061</v>
      </c>
      <c r="J16"/>
      <c r="K16"/>
    </row>
    <row r="17" spans="1:11">
      <c r="A17" s="9">
        <v>11</v>
      </c>
      <c r="B17" s="20">
        <v>13.16</v>
      </c>
      <c r="C17" s="20">
        <v>6.57</v>
      </c>
      <c r="D17" s="12">
        <f t="shared" si="0"/>
        <v>1.0596774193548388</v>
      </c>
      <c r="J17"/>
      <c r="K17"/>
    </row>
    <row r="18" spans="1:11">
      <c r="A18" s="9">
        <v>12</v>
      </c>
      <c r="B18" s="20">
        <v>13.22</v>
      </c>
      <c r="C18" s="20">
        <v>6.62</v>
      </c>
      <c r="D18" s="12">
        <f t="shared" si="0"/>
        <v>1.0677419354838709</v>
      </c>
      <c r="J18"/>
      <c r="K18"/>
    </row>
    <row r="19" spans="1:11">
      <c r="A19" s="9">
        <v>13</v>
      </c>
      <c r="B19" s="20">
        <v>12.98</v>
      </c>
      <c r="C19" s="20">
        <v>24.47</v>
      </c>
      <c r="D19" s="12">
        <f t="shared" si="0"/>
        <v>3.9467741935483867</v>
      </c>
      <c r="J19"/>
      <c r="K19"/>
    </row>
    <row r="20" spans="1:11">
      <c r="A20" s="9">
        <v>14</v>
      </c>
      <c r="B20" s="20">
        <v>13.18</v>
      </c>
      <c r="C20" s="20">
        <v>6.54</v>
      </c>
      <c r="D20" s="12">
        <f t="shared" si="0"/>
        <v>1.0548387096774194</v>
      </c>
      <c r="J20"/>
      <c r="K20"/>
    </row>
    <row r="21" spans="1:11">
      <c r="A21" s="9">
        <v>15</v>
      </c>
      <c r="B21" s="20">
        <v>13.19</v>
      </c>
      <c r="C21" s="20">
        <v>6.37</v>
      </c>
      <c r="D21" s="12">
        <f t="shared" si="0"/>
        <v>1.0274193548387096</v>
      </c>
      <c r="J21"/>
      <c r="K21"/>
    </row>
    <row r="22" spans="1:11">
      <c r="A22" s="9">
        <v>16</v>
      </c>
      <c r="B22" s="20">
        <v>13.61</v>
      </c>
      <c r="C22" s="20">
        <v>6.23</v>
      </c>
      <c r="D22" s="12">
        <f t="shared" si="0"/>
        <v>1.0048387096774194</v>
      </c>
      <c r="J22"/>
      <c r="K22"/>
    </row>
    <row r="23" spans="1:11">
      <c r="A23" s="9">
        <v>17</v>
      </c>
      <c r="B23" s="20">
        <v>13.36</v>
      </c>
      <c r="C23" s="20">
        <v>7.41</v>
      </c>
      <c r="D23" s="12">
        <f t="shared" si="0"/>
        <v>1.1951612903225806</v>
      </c>
      <c r="J23"/>
      <c r="K23"/>
    </row>
    <row r="24" spans="1:11">
      <c r="A24" s="9">
        <v>18</v>
      </c>
      <c r="B24" s="20">
        <v>13.46</v>
      </c>
      <c r="C24" s="20">
        <v>6.17</v>
      </c>
      <c r="D24" s="12">
        <f t="shared" si="0"/>
        <v>0.99516129032258061</v>
      </c>
      <c r="J24"/>
      <c r="K24"/>
    </row>
    <row r="25" spans="1:11">
      <c r="A25" s="9">
        <v>19</v>
      </c>
      <c r="B25" s="20">
        <v>13.21</v>
      </c>
      <c r="C25" s="20">
        <v>6.22</v>
      </c>
      <c r="D25" s="12">
        <f t="shared" si="0"/>
        <v>1.0032258064516129</v>
      </c>
      <c r="J25"/>
      <c r="K25"/>
    </row>
    <row r="26" spans="1:11">
      <c r="A26" s="9">
        <v>20</v>
      </c>
      <c r="B26" s="20">
        <v>13.68</v>
      </c>
      <c r="C26" s="20">
        <v>6.75</v>
      </c>
      <c r="D26" s="12">
        <f t="shared" si="0"/>
        <v>1.0887096774193548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9" priority="2">
      <formula>$D7&gt;=1.5</formula>
    </cfRule>
    <cfRule type="expression" dxfId="8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O8" sqref="O8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28</v>
      </c>
      <c r="F3" s="16">
        <v>65</v>
      </c>
      <c r="G3" s="25" t="s">
        <v>29</v>
      </c>
      <c r="H3" s="25" t="s">
        <v>30</v>
      </c>
      <c r="I3" s="15">
        <v>6.2</v>
      </c>
      <c r="J3" s="16">
        <v>20</v>
      </c>
      <c r="K3" s="26">
        <v>21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20">
        <v>6.62</v>
      </c>
      <c r="D7" s="12">
        <f t="shared" ref="D7:D46" si="0">C7/$I$3</f>
        <v>1.0677419354838709</v>
      </c>
      <c r="F7" s="27" t="s">
        <v>23</v>
      </c>
      <c r="G7" s="27">
        <f>MAX(B7:B46)</f>
        <v>13.35</v>
      </c>
      <c r="H7" s="27">
        <f>MAX(C7:C46)</f>
        <v>17.440000000000001</v>
      </c>
      <c r="J7"/>
      <c r="K7"/>
    </row>
    <row r="8" spans="1:15">
      <c r="A8" s="9">
        <v>2</v>
      </c>
      <c r="B8" s="20">
        <v>12.99</v>
      </c>
      <c r="C8" s="20">
        <v>17.440000000000001</v>
      </c>
      <c r="D8" s="12">
        <f t="shared" si="0"/>
        <v>2.8129032258064517</v>
      </c>
      <c r="F8" s="27" t="s">
        <v>24</v>
      </c>
      <c r="G8" s="27">
        <f>MIN(B7:B46)</f>
        <v>12.99</v>
      </c>
      <c r="H8" s="27">
        <f>MIN(C7:C46)</f>
        <v>6.45</v>
      </c>
      <c r="J8"/>
      <c r="K8"/>
    </row>
    <row r="9" spans="1:15">
      <c r="A9" s="9">
        <v>3</v>
      </c>
      <c r="B9" s="20">
        <v>13.15</v>
      </c>
      <c r="C9" s="20">
        <v>7.75</v>
      </c>
      <c r="D9" s="12">
        <f t="shared" si="0"/>
        <v>1.25</v>
      </c>
      <c r="J9"/>
      <c r="K9"/>
    </row>
    <row r="10" spans="1:15">
      <c r="A10" s="9">
        <v>4</v>
      </c>
      <c r="B10" s="20">
        <v>13.27</v>
      </c>
      <c r="C10" s="20">
        <v>6.68</v>
      </c>
      <c r="D10" s="12">
        <f t="shared" si="0"/>
        <v>1.0774193548387097</v>
      </c>
      <c r="J10"/>
      <c r="K10"/>
    </row>
    <row r="11" spans="1:15">
      <c r="A11" s="9">
        <v>5</v>
      </c>
      <c r="B11" s="20">
        <v>13.21</v>
      </c>
      <c r="C11" s="20">
        <v>7.89</v>
      </c>
      <c r="D11" s="12">
        <f t="shared" si="0"/>
        <v>1.2725806451612902</v>
      </c>
      <c r="F11" s="27" t="s">
        <v>21</v>
      </c>
      <c r="G11" s="29">
        <v>264.10000000000002</v>
      </c>
      <c r="H11" s="27">
        <f>G11/$J$3</f>
        <v>13.205000000000002</v>
      </c>
      <c r="J11"/>
      <c r="K11"/>
    </row>
    <row r="12" spans="1:15">
      <c r="A12" s="9">
        <v>6</v>
      </c>
      <c r="B12" s="20">
        <v>13.11</v>
      </c>
      <c r="C12" s="20">
        <v>8.2100000000000009</v>
      </c>
      <c r="D12" s="12">
        <f t="shared" si="0"/>
        <v>1.3241935483870968</v>
      </c>
      <c r="J12"/>
      <c r="K12"/>
    </row>
    <row r="13" spans="1:15">
      <c r="A13" s="9">
        <v>7</v>
      </c>
      <c r="B13" s="20">
        <v>13.04</v>
      </c>
      <c r="C13" s="20">
        <v>13.62</v>
      </c>
      <c r="D13" s="12">
        <f t="shared" si="0"/>
        <v>2.1967741935483871</v>
      </c>
      <c r="J13"/>
      <c r="K13"/>
    </row>
    <row r="14" spans="1:15">
      <c r="A14" s="9">
        <v>8</v>
      </c>
      <c r="B14" s="20">
        <v>13.2</v>
      </c>
      <c r="C14" s="20">
        <v>7.9</v>
      </c>
      <c r="D14" s="12">
        <f t="shared" si="0"/>
        <v>1.2741935483870968</v>
      </c>
      <c r="J14"/>
      <c r="K14"/>
    </row>
    <row r="15" spans="1:15">
      <c r="A15" s="9">
        <v>9</v>
      </c>
      <c r="B15" s="20">
        <v>13.26</v>
      </c>
      <c r="C15" s="20">
        <v>8.31</v>
      </c>
      <c r="D15" s="12">
        <f t="shared" si="0"/>
        <v>1.3403225806451613</v>
      </c>
      <c r="J15"/>
      <c r="K15"/>
    </row>
    <row r="16" spans="1:15">
      <c r="A16" s="9">
        <v>10</v>
      </c>
      <c r="B16" s="20">
        <v>13.02</v>
      </c>
      <c r="C16" s="20">
        <v>13.95</v>
      </c>
      <c r="D16" s="12">
        <f t="shared" si="0"/>
        <v>2.25</v>
      </c>
      <c r="J16"/>
      <c r="K16"/>
    </row>
    <row r="17" spans="1:11">
      <c r="A17" s="9">
        <v>11</v>
      </c>
      <c r="B17" s="20">
        <v>13.29</v>
      </c>
      <c r="C17" s="20">
        <v>7.72</v>
      </c>
      <c r="D17" s="12">
        <f t="shared" si="0"/>
        <v>1.2451612903225806</v>
      </c>
      <c r="J17"/>
      <c r="K17"/>
    </row>
    <row r="18" spans="1:11">
      <c r="A18" s="9">
        <v>12</v>
      </c>
      <c r="B18" s="20">
        <v>13.15</v>
      </c>
      <c r="C18" s="20">
        <v>6.45</v>
      </c>
      <c r="D18" s="12">
        <f t="shared" si="0"/>
        <v>1.0403225806451613</v>
      </c>
      <c r="J18"/>
      <c r="K18"/>
    </row>
    <row r="19" spans="1:11">
      <c r="A19" s="9">
        <v>13</v>
      </c>
      <c r="B19" s="20">
        <v>13.24</v>
      </c>
      <c r="C19" s="20">
        <v>6.68</v>
      </c>
      <c r="D19" s="12">
        <f t="shared" si="0"/>
        <v>1.0774193548387097</v>
      </c>
      <c r="J19"/>
      <c r="K19"/>
    </row>
    <row r="20" spans="1:11">
      <c r="A20" s="9">
        <v>14</v>
      </c>
      <c r="B20" s="20">
        <v>13.28</v>
      </c>
      <c r="C20" s="20">
        <v>8</v>
      </c>
      <c r="D20" s="12">
        <f t="shared" si="0"/>
        <v>1.2903225806451613</v>
      </c>
      <c r="J20"/>
      <c r="K20"/>
    </row>
    <row r="21" spans="1:11">
      <c r="A21" s="9">
        <v>15</v>
      </c>
      <c r="B21" s="20">
        <v>13.31</v>
      </c>
      <c r="C21" s="20">
        <v>7.14</v>
      </c>
      <c r="D21" s="12">
        <f t="shared" si="0"/>
        <v>1.1516129032258065</v>
      </c>
      <c r="J21"/>
      <c r="K21"/>
    </row>
    <row r="22" spans="1:11">
      <c r="A22" s="9">
        <v>16</v>
      </c>
      <c r="B22" s="20">
        <v>13.32</v>
      </c>
      <c r="C22" s="20">
        <v>8.24</v>
      </c>
      <c r="D22" s="12">
        <f t="shared" si="0"/>
        <v>1.3290322580645162</v>
      </c>
      <c r="J22"/>
      <c r="K22"/>
    </row>
    <row r="23" spans="1:11">
      <c r="A23" s="9">
        <v>17</v>
      </c>
      <c r="B23" s="20">
        <v>13.3</v>
      </c>
      <c r="C23" s="20">
        <v>7.89</v>
      </c>
      <c r="D23" s="12">
        <f t="shared" si="0"/>
        <v>1.2725806451612902</v>
      </c>
      <c r="J23"/>
      <c r="K23"/>
    </row>
    <row r="24" spans="1:11">
      <c r="A24" s="9">
        <v>18</v>
      </c>
      <c r="B24" s="20">
        <v>13.29</v>
      </c>
      <c r="C24" s="20">
        <v>6.57</v>
      </c>
      <c r="D24" s="12">
        <f t="shared" si="0"/>
        <v>1.0596774193548388</v>
      </c>
      <c r="J24"/>
      <c r="K24"/>
    </row>
    <row r="25" spans="1:11">
      <c r="A25" s="9">
        <v>19</v>
      </c>
      <c r="B25" s="20">
        <v>13.16</v>
      </c>
      <c r="C25" s="20">
        <v>8.27</v>
      </c>
      <c r="D25" s="12">
        <f t="shared" si="0"/>
        <v>1.3338709677419354</v>
      </c>
      <c r="J25"/>
      <c r="K25"/>
    </row>
    <row r="26" spans="1:11">
      <c r="A26" s="9">
        <v>20</v>
      </c>
      <c r="B26" s="20">
        <v>13.35</v>
      </c>
      <c r="C26" s="20">
        <v>8.36</v>
      </c>
      <c r="D26" s="12">
        <f t="shared" si="0"/>
        <v>1.3483870967741933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7" priority="1">
      <formula>$D7&gt;=2</formula>
    </cfRule>
    <cfRule type="expression" dxfId="6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4" sqref="G4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44123</v>
      </c>
      <c r="B3" s="19" t="s">
        <v>25</v>
      </c>
      <c r="C3" s="19" t="s">
        <v>26</v>
      </c>
      <c r="D3" s="19" t="s">
        <v>27</v>
      </c>
      <c r="E3" s="13" t="s">
        <v>31</v>
      </c>
      <c r="F3" s="16">
        <v>120</v>
      </c>
      <c r="G3" s="25" t="s">
        <v>32</v>
      </c>
      <c r="H3" s="25"/>
      <c r="I3" s="15"/>
      <c r="J3" s="16">
        <v>40</v>
      </c>
      <c r="K3" s="26">
        <v>22</v>
      </c>
      <c r="L3" s="26">
        <v>24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13.24</v>
      </c>
      <c r="C7" s="20">
        <v>2.89</v>
      </c>
      <c r="D7" s="12" t="e">
        <f t="shared" ref="D7:D46" si="0">C7/$I$3</f>
        <v>#DIV/0!</v>
      </c>
      <c r="F7" s="27" t="s">
        <v>23</v>
      </c>
      <c r="G7" s="27">
        <f>MAX(B7:B46)</f>
        <v>13.29</v>
      </c>
      <c r="H7" s="27">
        <f>MAX(C7:C46)</f>
        <v>3.07</v>
      </c>
      <c r="J7"/>
      <c r="K7"/>
    </row>
    <row r="8" spans="1:15">
      <c r="A8" s="9">
        <v>2</v>
      </c>
      <c r="B8" s="20">
        <v>13.21</v>
      </c>
      <c r="C8" s="20">
        <v>2.88</v>
      </c>
      <c r="D8" s="12" t="e">
        <f t="shared" si="0"/>
        <v>#DIV/0!</v>
      </c>
      <c r="F8" s="27" t="s">
        <v>24</v>
      </c>
      <c r="G8" s="27">
        <f>MIN(B7:B46)</f>
        <v>13.16</v>
      </c>
      <c r="H8" s="27">
        <f>MIN(C7:C46)</f>
        <v>2.76</v>
      </c>
      <c r="J8"/>
      <c r="K8"/>
    </row>
    <row r="9" spans="1:15">
      <c r="A9" s="9">
        <v>3</v>
      </c>
      <c r="B9" s="20">
        <v>13.24</v>
      </c>
      <c r="C9" s="20">
        <v>2.95</v>
      </c>
      <c r="D9" s="12" t="e">
        <f t="shared" si="0"/>
        <v>#DIV/0!</v>
      </c>
      <c r="J9"/>
      <c r="K9"/>
    </row>
    <row r="10" spans="1:15">
      <c r="A10" s="9">
        <v>4</v>
      </c>
      <c r="B10" s="20">
        <v>13.22</v>
      </c>
      <c r="C10" s="20">
        <v>2.78</v>
      </c>
      <c r="D10" s="12" t="e">
        <f t="shared" si="0"/>
        <v>#DIV/0!</v>
      </c>
      <c r="J10"/>
      <c r="K10"/>
    </row>
    <row r="11" spans="1:15">
      <c r="A11" s="9">
        <v>5</v>
      </c>
      <c r="B11" s="20">
        <v>13.18</v>
      </c>
      <c r="C11" s="20">
        <v>2.93</v>
      </c>
      <c r="D11" s="12" t="e">
        <f t="shared" si="0"/>
        <v>#DIV/0!</v>
      </c>
      <c r="F11" s="27" t="s">
        <v>21</v>
      </c>
      <c r="G11" s="29">
        <v>264.8</v>
      </c>
      <c r="H11" s="27">
        <f>G11/$J$3</f>
        <v>6.62</v>
      </c>
      <c r="J11"/>
      <c r="K11"/>
    </row>
    <row r="12" spans="1:15">
      <c r="A12" s="9">
        <v>6</v>
      </c>
      <c r="B12" s="20">
        <v>13.26</v>
      </c>
      <c r="C12" s="20">
        <v>2.83</v>
      </c>
      <c r="D12" s="12" t="e">
        <f t="shared" si="0"/>
        <v>#DIV/0!</v>
      </c>
      <c r="J12"/>
      <c r="K12"/>
    </row>
    <row r="13" spans="1:15">
      <c r="A13" s="9">
        <v>7</v>
      </c>
      <c r="B13" s="20">
        <v>13.21</v>
      </c>
      <c r="C13" s="20">
        <v>2.82</v>
      </c>
      <c r="D13" s="12" t="e">
        <f t="shared" si="0"/>
        <v>#DIV/0!</v>
      </c>
      <c r="J13"/>
      <c r="K13"/>
    </row>
    <row r="14" spans="1:15">
      <c r="A14" s="9">
        <v>8</v>
      </c>
      <c r="B14" s="20">
        <v>13.25</v>
      </c>
      <c r="C14" s="20">
        <v>2.89</v>
      </c>
      <c r="D14" s="12" t="e">
        <f t="shared" si="0"/>
        <v>#DIV/0!</v>
      </c>
      <c r="J14"/>
      <c r="K14"/>
    </row>
    <row r="15" spans="1:15">
      <c r="A15" s="9">
        <v>9</v>
      </c>
      <c r="B15" s="20">
        <v>13.16</v>
      </c>
      <c r="C15" s="20">
        <v>2.88</v>
      </c>
      <c r="D15" s="12" t="e">
        <f t="shared" si="0"/>
        <v>#DIV/0!</v>
      </c>
      <c r="J15"/>
      <c r="K15"/>
    </row>
    <row r="16" spans="1:15">
      <c r="A16" s="9">
        <v>10</v>
      </c>
      <c r="B16" s="20">
        <v>13.24</v>
      </c>
      <c r="C16" s="20">
        <v>2.84</v>
      </c>
      <c r="D16" s="12" t="e">
        <f t="shared" si="0"/>
        <v>#DIV/0!</v>
      </c>
      <c r="J16"/>
      <c r="K16"/>
    </row>
    <row r="17" spans="1:11">
      <c r="A17" s="9">
        <v>11</v>
      </c>
      <c r="B17" s="20">
        <v>13.23</v>
      </c>
      <c r="C17" s="20">
        <v>2.82</v>
      </c>
      <c r="D17" s="12" t="e">
        <f t="shared" si="0"/>
        <v>#DIV/0!</v>
      </c>
      <c r="J17"/>
      <c r="K17"/>
    </row>
    <row r="18" spans="1:11">
      <c r="A18" s="9">
        <v>12</v>
      </c>
      <c r="B18" s="20">
        <v>13.27</v>
      </c>
      <c r="C18" s="20">
        <v>2.78</v>
      </c>
      <c r="D18" s="12" t="e">
        <f t="shared" si="0"/>
        <v>#DIV/0!</v>
      </c>
      <c r="J18"/>
      <c r="K18"/>
    </row>
    <row r="19" spans="1:11">
      <c r="A19" s="9">
        <v>13</v>
      </c>
      <c r="B19" s="20">
        <v>13.26</v>
      </c>
      <c r="C19" s="20">
        <v>2.9</v>
      </c>
      <c r="D19" s="12" t="e">
        <f t="shared" si="0"/>
        <v>#DIV/0!</v>
      </c>
      <c r="J19"/>
      <c r="K19"/>
    </row>
    <row r="20" spans="1:11">
      <c r="A20" s="9">
        <v>14</v>
      </c>
      <c r="B20" s="20">
        <v>13.27</v>
      </c>
      <c r="C20" s="20">
        <v>2.8</v>
      </c>
      <c r="D20" s="12" t="e">
        <f t="shared" si="0"/>
        <v>#DIV/0!</v>
      </c>
      <c r="J20"/>
      <c r="K20"/>
    </row>
    <row r="21" spans="1:11">
      <c r="A21" s="9">
        <v>15</v>
      </c>
      <c r="B21" s="20">
        <v>13.26</v>
      </c>
      <c r="C21" s="20">
        <v>2.88</v>
      </c>
      <c r="D21" s="12" t="e">
        <f t="shared" si="0"/>
        <v>#DIV/0!</v>
      </c>
      <c r="J21"/>
      <c r="K21"/>
    </row>
    <row r="22" spans="1:11">
      <c r="A22" s="9">
        <v>16</v>
      </c>
      <c r="B22" s="20">
        <v>13.28</v>
      </c>
      <c r="C22" s="20">
        <v>2.76</v>
      </c>
      <c r="D22" s="12" t="e">
        <f t="shared" si="0"/>
        <v>#DIV/0!</v>
      </c>
      <c r="J22"/>
      <c r="K22"/>
    </row>
    <row r="23" spans="1:11">
      <c r="A23" s="9">
        <v>17</v>
      </c>
      <c r="B23" s="20">
        <v>13.21</v>
      </c>
      <c r="C23" s="20">
        <v>2.86</v>
      </c>
      <c r="D23" s="12" t="e">
        <f t="shared" si="0"/>
        <v>#DIV/0!</v>
      </c>
      <c r="J23"/>
      <c r="K23"/>
    </row>
    <row r="24" spans="1:11">
      <c r="A24" s="9">
        <v>18</v>
      </c>
      <c r="B24" s="20">
        <v>13.23</v>
      </c>
      <c r="C24" s="20">
        <v>3.07</v>
      </c>
      <c r="D24" s="12" t="e">
        <f t="shared" si="0"/>
        <v>#DIV/0!</v>
      </c>
      <c r="J24"/>
      <c r="K24"/>
    </row>
    <row r="25" spans="1:11">
      <c r="A25" s="9">
        <v>19</v>
      </c>
      <c r="B25" s="20">
        <v>13.29</v>
      </c>
      <c r="C25" s="20">
        <v>2.76</v>
      </c>
      <c r="D25" s="12" t="e">
        <f t="shared" si="0"/>
        <v>#DIV/0!</v>
      </c>
      <c r="J25"/>
      <c r="K25"/>
    </row>
    <row r="26" spans="1:11">
      <c r="A26" s="9">
        <v>20</v>
      </c>
      <c r="B26" s="20">
        <v>13.29</v>
      </c>
      <c r="C26" s="20">
        <v>2.76</v>
      </c>
      <c r="D26" s="12" t="e">
        <f t="shared" si="0"/>
        <v>#DIV/0!</v>
      </c>
      <c r="J26"/>
      <c r="K26"/>
    </row>
    <row r="27" spans="1:11">
      <c r="A27" s="9">
        <v>21</v>
      </c>
      <c r="B27" s="20">
        <v>13.28</v>
      </c>
      <c r="C27" s="20">
        <v>2.86</v>
      </c>
      <c r="D27" s="12" t="e">
        <f t="shared" si="0"/>
        <v>#DIV/0!</v>
      </c>
      <c r="J27"/>
      <c r="K27"/>
    </row>
    <row r="28" spans="1:11">
      <c r="A28" s="9">
        <v>22</v>
      </c>
      <c r="B28" s="20">
        <v>13.26</v>
      </c>
      <c r="C28" s="20">
        <v>2.87</v>
      </c>
      <c r="D28" s="12" t="e">
        <f t="shared" si="0"/>
        <v>#DIV/0!</v>
      </c>
      <c r="J28"/>
      <c r="K28"/>
    </row>
    <row r="29" spans="1:11">
      <c r="A29" s="9">
        <v>23</v>
      </c>
      <c r="B29" s="20">
        <v>13.25</v>
      </c>
      <c r="C29" s="20">
        <v>2.99</v>
      </c>
      <c r="D29" s="12" t="e">
        <f t="shared" si="0"/>
        <v>#DIV/0!</v>
      </c>
      <c r="J29"/>
      <c r="K29"/>
    </row>
    <row r="30" spans="1:11">
      <c r="A30" s="9">
        <v>24</v>
      </c>
      <c r="B30" s="20">
        <v>13.25</v>
      </c>
      <c r="C30" s="20">
        <v>2.82</v>
      </c>
      <c r="D30" s="12" t="e">
        <f t="shared" si="0"/>
        <v>#DIV/0!</v>
      </c>
      <c r="J30"/>
      <c r="K30"/>
    </row>
    <row r="31" spans="1:11">
      <c r="A31" s="9">
        <v>25</v>
      </c>
      <c r="B31" s="20">
        <v>13.26</v>
      </c>
      <c r="C31" s="20">
        <v>2.88</v>
      </c>
      <c r="D31" s="12" t="e">
        <f t="shared" si="0"/>
        <v>#DIV/0!</v>
      </c>
      <c r="J31"/>
      <c r="K31"/>
    </row>
    <row r="32" spans="1:11">
      <c r="A32" s="9">
        <v>26</v>
      </c>
      <c r="B32" s="20">
        <v>13.24</v>
      </c>
      <c r="C32" s="20">
        <v>2.87</v>
      </c>
      <c r="D32" s="12" t="e">
        <f t="shared" si="0"/>
        <v>#DIV/0!</v>
      </c>
      <c r="J32"/>
      <c r="K32"/>
    </row>
    <row r="33" spans="1:12">
      <c r="A33" s="9">
        <v>27</v>
      </c>
      <c r="B33" s="20">
        <v>13.24</v>
      </c>
      <c r="C33" s="20">
        <v>2.81</v>
      </c>
      <c r="D33" s="12" t="e">
        <f t="shared" si="0"/>
        <v>#DIV/0!</v>
      </c>
      <c r="J33"/>
      <c r="K33"/>
    </row>
    <row r="34" spans="1:12">
      <c r="A34" s="9">
        <v>28</v>
      </c>
      <c r="B34" s="20">
        <v>13.24</v>
      </c>
      <c r="C34" s="20">
        <v>3.01</v>
      </c>
      <c r="D34" s="12" t="e">
        <f t="shared" si="0"/>
        <v>#DIV/0!</v>
      </c>
      <c r="J34"/>
      <c r="K34"/>
    </row>
    <row r="35" spans="1:12">
      <c r="A35" s="9">
        <v>29</v>
      </c>
      <c r="B35" s="20">
        <v>13.22</v>
      </c>
      <c r="C35" s="20">
        <v>2.86</v>
      </c>
      <c r="D35" s="12" t="e">
        <f t="shared" si="0"/>
        <v>#DIV/0!</v>
      </c>
      <c r="J35"/>
      <c r="K35"/>
    </row>
    <row r="36" spans="1:12">
      <c r="A36" s="9">
        <v>30</v>
      </c>
      <c r="B36" s="20">
        <v>13.23</v>
      </c>
      <c r="C36" s="20">
        <v>2.8</v>
      </c>
      <c r="D36" s="12" t="e">
        <f t="shared" si="0"/>
        <v>#DIV/0!</v>
      </c>
      <c r="J36"/>
      <c r="K36"/>
    </row>
    <row r="37" spans="1:12">
      <c r="A37" s="9">
        <v>31</v>
      </c>
      <c r="B37" s="10">
        <v>13.26</v>
      </c>
      <c r="C37" s="11">
        <v>2.85</v>
      </c>
      <c r="D37" s="12" t="e">
        <f t="shared" si="0"/>
        <v>#DIV/0!</v>
      </c>
      <c r="J37"/>
      <c r="K37"/>
    </row>
    <row r="38" spans="1:12">
      <c r="A38" s="9">
        <v>32</v>
      </c>
      <c r="B38" s="10">
        <v>13.25</v>
      </c>
      <c r="C38" s="11">
        <v>2.8</v>
      </c>
      <c r="D38" s="12" t="e">
        <f t="shared" si="0"/>
        <v>#DIV/0!</v>
      </c>
      <c r="J38"/>
      <c r="K38"/>
    </row>
    <row r="39" spans="1:12">
      <c r="A39" s="9">
        <v>33</v>
      </c>
      <c r="B39" s="10">
        <v>13.23</v>
      </c>
      <c r="C39" s="11">
        <v>3.01</v>
      </c>
      <c r="D39" s="12" t="e">
        <f t="shared" si="0"/>
        <v>#DIV/0!</v>
      </c>
      <c r="J39"/>
      <c r="K39"/>
    </row>
    <row r="40" spans="1:12">
      <c r="A40" s="9">
        <v>34</v>
      </c>
      <c r="B40" s="10">
        <v>13.26</v>
      </c>
      <c r="C40" s="11">
        <v>2.83</v>
      </c>
      <c r="D40" s="12" t="e">
        <f t="shared" si="0"/>
        <v>#DIV/0!</v>
      </c>
      <c r="J40"/>
      <c r="K40"/>
    </row>
    <row r="41" spans="1:12">
      <c r="A41" s="9">
        <v>35</v>
      </c>
      <c r="B41" s="10">
        <v>13.23</v>
      </c>
      <c r="C41" s="11">
        <v>2.85</v>
      </c>
      <c r="D41" s="12" t="e">
        <f t="shared" si="0"/>
        <v>#DIV/0!</v>
      </c>
      <c r="J41"/>
      <c r="K41"/>
    </row>
    <row r="42" spans="1:12">
      <c r="A42" s="9">
        <v>36</v>
      </c>
      <c r="B42" s="10">
        <v>13.24</v>
      </c>
      <c r="C42" s="11">
        <v>2.9</v>
      </c>
      <c r="D42" s="12" t="e">
        <f t="shared" si="0"/>
        <v>#DIV/0!</v>
      </c>
      <c r="J42"/>
      <c r="K42"/>
    </row>
    <row r="43" spans="1:12">
      <c r="A43" s="9">
        <v>37</v>
      </c>
      <c r="B43" s="10">
        <v>13.2</v>
      </c>
      <c r="C43" s="11">
        <v>3.03</v>
      </c>
      <c r="D43" s="12" t="e">
        <f t="shared" si="0"/>
        <v>#DIV/0!</v>
      </c>
      <c r="J43"/>
      <c r="K43"/>
    </row>
    <row r="44" spans="1:12">
      <c r="A44" s="9">
        <v>38</v>
      </c>
      <c r="B44" s="10">
        <v>13.25</v>
      </c>
      <c r="C44" s="11">
        <v>2.94</v>
      </c>
      <c r="D44" s="12" t="e">
        <f t="shared" si="0"/>
        <v>#DIV/0!</v>
      </c>
      <c r="J44"/>
      <c r="K44"/>
    </row>
    <row r="45" spans="1:12">
      <c r="A45" s="9">
        <v>39</v>
      </c>
      <c r="B45" s="10">
        <v>13.22</v>
      </c>
      <c r="C45" s="11">
        <v>2.87</v>
      </c>
      <c r="D45" s="12" t="e">
        <f t="shared" si="0"/>
        <v>#DIV/0!</v>
      </c>
      <c r="J45"/>
      <c r="K45"/>
    </row>
    <row r="46" spans="1:12">
      <c r="A46" s="9">
        <v>40</v>
      </c>
      <c r="B46" s="10">
        <v>13.24</v>
      </c>
      <c r="C46" s="11">
        <v>2.85</v>
      </c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5" priority="1">
      <formula>$D7&gt;=2</formula>
    </cfRule>
    <cfRule type="expression" dxfId="4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44124</v>
      </c>
      <c r="B3" s="19" t="s">
        <v>25</v>
      </c>
      <c r="C3" s="19" t="s">
        <v>33</v>
      </c>
      <c r="D3" s="19" t="s">
        <v>27</v>
      </c>
      <c r="E3" s="13" t="s">
        <v>28</v>
      </c>
      <c r="F3" s="16">
        <v>65</v>
      </c>
      <c r="G3" s="25" t="s">
        <v>34</v>
      </c>
      <c r="H3" s="25" t="s">
        <v>35</v>
      </c>
      <c r="I3" s="15">
        <v>6.2</v>
      </c>
      <c r="J3" s="16">
        <v>20</v>
      </c>
      <c r="K3" s="26">
        <v>24</v>
      </c>
      <c r="L3" s="26">
        <v>27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12.9</v>
      </c>
      <c r="C7" s="20">
        <v>5.99</v>
      </c>
      <c r="D7" s="12">
        <f t="shared" ref="D7:D46" si="0">C7/$I$3</f>
        <v>0.96612903225806457</v>
      </c>
      <c r="F7" s="27" t="s">
        <v>23</v>
      </c>
      <c r="G7" s="27">
        <f>MAX(B7:B46)</f>
        <v>12.94</v>
      </c>
      <c r="H7" s="27">
        <f>MAX(C7:C46)</f>
        <v>6.44</v>
      </c>
      <c r="J7"/>
      <c r="K7"/>
    </row>
    <row r="8" spans="1:15">
      <c r="A8" s="9">
        <v>2</v>
      </c>
      <c r="B8" s="20">
        <v>12.87</v>
      </c>
      <c r="C8" s="20">
        <v>6.44</v>
      </c>
      <c r="D8" s="12">
        <f t="shared" si="0"/>
        <v>1.0387096774193549</v>
      </c>
      <c r="F8" s="27" t="s">
        <v>24</v>
      </c>
      <c r="G8" s="27">
        <f>MIN(B7:B46)</f>
        <v>12.85</v>
      </c>
      <c r="H8" s="27">
        <f>MIN(C7:C46)</f>
        <v>5.39</v>
      </c>
      <c r="J8"/>
      <c r="K8"/>
    </row>
    <row r="9" spans="1:15">
      <c r="A9" s="9">
        <v>3</v>
      </c>
      <c r="B9" s="20">
        <v>12.87</v>
      </c>
      <c r="C9" s="20">
        <v>5.69</v>
      </c>
      <c r="D9" s="12">
        <f t="shared" si="0"/>
        <v>0.91774193548387095</v>
      </c>
      <c r="J9"/>
      <c r="K9"/>
    </row>
    <row r="10" spans="1:15">
      <c r="A10" s="9">
        <v>4</v>
      </c>
      <c r="B10" s="20">
        <v>12.85</v>
      </c>
      <c r="C10" s="20">
        <v>5.56</v>
      </c>
      <c r="D10" s="12">
        <f t="shared" si="0"/>
        <v>0.89677419354838706</v>
      </c>
      <c r="J10"/>
      <c r="K10"/>
    </row>
    <row r="11" spans="1:15">
      <c r="A11" s="9">
        <v>5</v>
      </c>
      <c r="B11" s="20">
        <v>12.86</v>
      </c>
      <c r="C11" s="20">
        <v>5.77</v>
      </c>
      <c r="D11" s="12">
        <f t="shared" si="0"/>
        <v>0.93064516129032249</v>
      </c>
      <c r="F11" s="27" t="s">
        <v>21</v>
      </c>
      <c r="G11" s="29">
        <v>257.7</v>
      </c>
      <c r="H11" s="27">
        <f>G11/$J$3</f>
        <v>12.885</v>
      </c>
      <c r="J11"/>
      <c r="K11"/>
    </row>
    <row r="12" spans="1:15">
      <c r="A12" s="9">
        <v>6</v>
      </c>
      <c r="B12" s="20">
        <v>12.89</v>
      </c>
      <c r="C12" s="20">
        <v>5.66</v>
      </c>
      <c r="D12" s="12">
        <f t="shared" si="0"/>
        <v>0.91290322580645156</v>
      </c>
      <c r="J12"/>
      <c r="K12"/>
    </row>
    <row r="13" spans="1:15">
      <c r="A13" s="9">
        <v>7</v>
      </c>
      <c r="B13" s="20">
        <v>12.88</v>
      </c>
      <c r="C13" s="20">
        <v>6.07</v>
      </c>
      <c r="D13" s="12">
        <f t="shared" si="0"/>
        <v>0.9790322580645161</v>
      </c>
      <c r="J13"/>
      <c r="K13"/>
    </row>
    <row r="14" spans="1:15">
      <c r="A14" s="9">
        <v>8</v>
      </c>
      <c r="B14" s="20">
        <v>12.86</v>
      </c>
      <c r="C14" s="20">
        <v>5.47</v>
      </c>
      <c r="D14" s="12">
        <f t="shared" si="0"/>
        <v>0.88225806451612898</v>
      </c>
      <c r="J14"/>
      <c r="K14"/>
    </row>
    <row r="15" spans="1:15">
      <c r="A15" s="9">
        <v>9</v>
      </c>
      <c r="B15" s="20">
        <v>12.86</v>
      </c>
      <c r="C15" s="20">
        <v>5.43</v>
      </c>
      <c r="D15" s="12">
        <f t="shared" si="0"/>
        <v>0.87580645161290316</v>
      </c>
      <c r="J15"/>
      <c r="K15"/>
    </row>
    <row r="16" spans="1:15">
      <c r="A16" s="9">
        <v>10</v>
      </c>
      <c r="B16" s="20">
        <v>12.86</v>
      </c>
      <c r="C16" s="20">
        <v>5.39</v>
      </c>
      <c r="D16" s="12">
        <f t="shared" si="0"/>
        <v>0.86935483870967734</v>
      </c>
      <c r="J16"/>
      <c r="K16"/>
    </row>
    <row r="17" spans="1:11">
      <c r="A17" s="9">
        <v>11</v>
      </c>
      <c r="B17" s="20">
        <v>12.92</v>
      </c>
      <c r="C17" s="20">
        <v>6.24</v>
      </c>
      <c r="D17" s="12">
        <f t="shared" si="0"/>
        <v>1.0064516129032257</v>
      </c>
      <c r="J17"/>
      <c r="K17"/>
    </row>
    <row r="18" spans="1:11">
      <c r="A18" s="9">
        <v>12</v>
      </c>
      <c r="B18" s="20">
        <v>12.89</v>
      </c>
      <c r="C18" s="20">
        <v>5.42</v>
      </c>
      <c r="D18" s="12">
        <f t="shared" si="0"/>
        <v>0.87419354838709673</v>
      </c>
      <c r="J18"/>
      <c r="K18"/>
    </row>
    <row r="19" spans="1:11">
      <c r="A19" s="9">
        <v>13</v>
      </c>
      <c r="B19" s="20">
        <v>12.89</v>
      </c>
      <c r="C19" s="20">
        <v>5.46</v>
      </c>
      <c r="D19" s="12">
        <f t="shared" si="0"/>
        <v>0.88064516129032255</v>
      </c>
      <c r="J19"/>
      <c r="K19"/>
    </row>
    <row r="20" spans="1:11">
      <c r="A20" s="9">
        <v>14</v>
      </c>
      <c r="B20" s="20">
        <v>12.88</v>
      </c>
      <c r="C20" s="20">
        <v>5.46</v>
      </c>
      <c r="D20" s="12">
        <f t="shared" si="0"/>
        <v>0.88064516129032255</v>
      </c>
      <c r="J20"/>
      <c r="K20"/>
    </row>
    <row r="21" spans="1:11">
      <c r="A21" s="9">
        <v>15</v>
      </c>
      <c r="B21" s="20">
        <v>12.89</v>
      </c>
      <c r="C21" s="20">
        <v>5.76</v>
      </c>
      <c r="D21" s="12">
        <f t="shared" si="0"/>
        <v>0.92903225806451606</v>
      </c>
      <c r="J21"/>
      <c r="K21"/>
    </row>
    <row r="22" spans="1:11">
      <c r="A22" s="9">
        <v>16</v>
      </c>
      <c r="B22" s="20">
        <v>12.94</v>
      </c>
      <c r="C22" s="20">
        <v>5.48</v>
      </c>
      <c r="D22" s="12">
        <f t="shared" si="0"/>
        <v>0.88387096774193552</v>
      </c>
      <c r="J22"/>
      <c r="K22"/>
    </row>
    <row r="23" spans="1:11">
      <c r="A23" s="9">
        <v>17</v>
      </c>
      <c r="B23" s="20">
        <v>12.9</v>
      </c>
      <c r="C23" s="20">
        <v>6</v>
      </c>
      <c r="D23" s="12">
        <f t="shared" si="0"/>
        <v>0.96774193548387089</v>
      </c>
      <c r="J23"/>
      <c r="K23"/>
    </row>
    <row r="24" spans="1:11">
      <c r="A24" s="9">
        <v>18</v>
      </c>
      <c r="B24" s="20">
        <v>12.92</v>
      </c>
      <c r="C24" s="20">
        <v>6.01</v>
      </c>
      <c r="D24" s="12">
        <f t="shared" si="0"/>
        <v>0.96935483870967731</v>
      </c>
      <c r="J24"/>
      <c r="K24"/>
    </row>
    <row r="25" spans="1:11">
      <c r="A25" s="9">
        <v>19</v>
      </c>
      <c r="B25" s="20">
        <v>12.91</v>
      </c>
      <c r="C25" s="20">
        <v>6.04</v>
      </c>
      <c r="D25" s="12">
        <f t="shared" si="0"/>
        <v>0.97419354838709671</v>
      </c>
      <c r="J25"/>
      <c r="K25"/>
    </row>
    <row r="26" spans="1:11">
      <c r="A26" s="9">
        <v>20</v>
      </c>
      <c r="B26" s="20">
        <v>12.91</v>
      </c>
      <c r="C26" s="20">
        <v>5.95</v>
      </c>
      <c r="D26" s="12">
        <f t="shared" si="0"/>
        <v>0.95967741935483875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17</v>
      </c>
      <c r="G2" s="14" t="s">
        <v>11</v>
      </c>
      <c r="H2" s="14" t="s">
        <v>22</v>
      </c>
      <c r="I2" s="14" t="s">
        <v>12</v>
      </c>
      <c r="J2" s="14" t="s">
        <v>13</v>
      </c>
      <c r="K2" s="14" t="s">
        <v>18</v>
      </c>
      <c r="L2" s="14" t="s">
        <v>19</v>
      </c>
      <c r="M2" s="23" t="s">
        <v>14</v>
      </c>
      <c r="N2" s="23" t="s">
        <v>15</v>
      </c>
      <c r="O2" s="23" t="s">
        <v>16</v>
      </c>
    </row>
    <row r="3" spans="1:15" ht="16.5" customHeight="1" thickBot="1">
      <c r="A3" s="25">
        <v>44124</v>
      </c>
      <c r="B3" s="19" t="s">
        <v>25</v>
      </c>
      <c r="C3" s="19" t="s">
        <v>33</v>
      </c>
      <c r="D3" s="19" t="s">
        <v>27</v>
      </c>
      <c r="E3" s="13" t="s">
        <v>28</v>
      </c>
      <c r="F3" s="16">
        <v>65</v>
      </c>
      <c r="G3" s="25" t="s">
        <v>34</v>
      </c>
      <c r="H3" s="25" t="s">
        <v>35</v>
      </c>
      <c r="I3" s="15">
        <v>6.2</v>
      </c>
      <c r="J3" s="16">
        <v>20</v>
      </c>
      <c r="K3" s="26">
        <v>26</v>
      </c>
      <c r="L3" s="26">
        <v>26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20</v>
      </c>
      <c r="H6" s="28" t="s">
        <v>3</v>
      </c>
      <c r="I6"/>
      <c r="J6"/>
      <c r="K6"/>
    </row>
    <row r="7" spans="1:15">
      <c r="A7" s="9">
        <v>1</v>
      </c>
      <c r="B7" s="20">
        <v>13.15</v>
      </c>
      <c r="C7" s="20">
        <v>6.59</v>
      </c>
      <c r="D7" s="12">
        <f t="shared" ref="D7:D46" si="0">C7/$I$3</f>
        <v>1.0629032258064515</v>
      </c>
      <c r="F7" s="27" t="s">
        <v>23</v>
      </c>
      <c r="G7" s="27">
        <f>MAX(B7:B46)</f>
        <v>13.33</v>
      </c>
      <c r="H7" s="27">
        <f>MAX(C7:C46)</f>
        <v>7.06</v>
      </c>
      <c r="J7"/>
      <c r="K7"/>
    </row>
    <row r="8" spans="1:15">
      <c r="A8" s="9">
        <v>2</v>
      </c>
      <c r="B8" s="20">
        <v>13.11</v>
      </c>
      <c r="C8" s="20">
        <v>6.12</v>
      </c>
      <c r="D8" s="12">
        <f t="shared" si="0"/>
        <v>0.98709677419354835</v>
      </c>
      <c r="F8" s="27" t="s">
        <v>24</v>
      </c>
      <c r="G8" s="27">
        <f>MIN(B7:B46)</f>
        <v>13.01</v>
      </c>
      <c r="H8" s="27">
        <f>MIN(C7:C46)</f>
        <v>5.87</v>
      </c>
      <c r="J8"/>
      <c r="K8"/>
    </row>
    <row r="9" spans="1:15">
      <c r="A9" s="9">
        <v>3</v>
      </c>
      <c r="B9" s="20">
        <v>13.11</v>
      </c>
      <c r="C9" s="20">
        <v>6.5</v>
      </c>
      <c r="D9" s="12">
        <f t="shared" si="0"/>
        <v>1.0483870967741935</v>
      </c>
      <c r="J9"/>
      <c r="K9"/>
    </row>
    <row r="10" spans="1:15">
      <c r="A10" s="9">
        <v>4</v>
      </c>
      <c r="B10" s="20">
        <v>13.09</v>
      </c>
      <c r="C10" s="20">
        <v>6.23</v>
      </c>
      <c r="D10" s="12">
        <f t="shared" si="0"/>
        <v>1.0048387096774194</v>
      </c>
      <c r="J10"/>
      <c r="K10"/>
    </row>
    <row r="11" spans="1:15">
      <c r="A11" s="9">
        <v>5</v>
      </c>
      <c r="B11" s="20">
        <v>13.01</v>
      </c>
      <c r="C11" s="20">
        <v>6.22</v>
      </c>
      <c r="D11" s="12">
        <f t="shared" si="0"/>
        <v>1.0032258064516129</v>
      </c>
      <c r="F11" s="27" t="s">
        <v>21</v>
      </c>
      <c r="G11" s="29">
        <v>263.60000000000002</v>
      </c>
      <c r="H11" s="27">
        <f>G11/$J$3</f>
        <v>13.180000000000001</v>
      </c>
      <c r="J11"/>
      <c r="K11"/>
    </row>
    <row r="12" spans="1:15">
      <c r="A12" s="9">
        <v>6</v>
      </c>
      <c r="B12" s="20">
        <v>13.16</v>
      </c>
      <c r="C12" s="20">
        <v>6.55</v>
      </c>
      <c r="D12" s="12">
        <f t="shared" si="0"/>
        <v>1.0564516129032258</v>
      </c>
      <c r="J12"/>
      <c r="K12"/>
    </row>
    <row r="13" spans="1:15">
      <c r="A13" s="9">
        <v>7</v>
      </c>
      <c r="B13" s="20">
        <v>13.14</v>
      </c>
      <c r="C13" s="20">
        <v>6.54</v>
      </c>
      <c r="D13" s="12">
        <f t="shared" si="0"/>
        <v>1.0548387096774194</v>
      </c>
      <c r="J13"/>
      <c r="K13"/>
    </row>
    <row r="14" spans="1:15">
      <c r="A14" s="9">
        <v>8</v>
      </c>
      <c r="B14" s="20">
        <v>13.2</v>
      </c>
      <c r="C14" s="20">
        <v>6.68</v>
      </c>
      <c r="D14" s="12">
        <f t="shared" si="0"/>
        <v>1.0774193548387097</v>
      </c>
      <c r="J14"/>
      <c r="K14"/>
    </row>
    <row r="15" spans="1:15">
      <c r="A15" s="9">
        <v>9</v>
      </c>
      <c r="B15" s="20">
        <v>13.16</v>
      </c>
      <c r="C15" s="20">
        <v>6.45</v>
      </c>
      <c r="D15" s="12">
        <f t="shared" si="0"/>
        <v>1.0403225806451613</v>
      </c>
      <c r="J15"/>
      <c r="K15"/>
    </row>
    <row r="16" spans="1:15">
      <c r="A16" s="9">
        <v>10</v>
      </c>
      <c r="B16" s="20">
        <v>13.17</v>
      </c>
      <c r="C16" s="20">
        <v>6.45</v>
      </c>
      <c r="D16" s="12">
        <f t="shared" si="0"/>
        <v>1.0403225806451613</v>
      </c>
      <c r="J16"/>
      <c r="K16"/>
    </row>
    <row r="17" spans="1:11">
      <c r="A17" s="9">
        <v>11</v>
      </c>
      <c r="B17" s="20">
        <v>13.27</v>
      </c>
      <c r="C17" s="20">
        <v>6.06</v>
      </c>
      <c r="D17" s="12">
        <f t="shared" si="0"/>
        <v>0.97741935483870956</v>
      </c>
      <c r="J17"/>
      <c r="K17"/>
    </row>
    <row r="18" spans="1:11">
      <c r="A18" s="9">
        <v>12</v>
      </c>
      <c r="B18" s="20">
        <v>13.23</v>
      </c>
      <c r="C18" s="20">
        <v>6.15</v>
      </c>
      <c r="D18" s="12">
        <f t="shared" si="0"/>
        <v>0.99193548387096775</v>
      </c>
      <c r="J18"/>
      <c r="K18"/>
    </row>
    <row r="19" spans="1:11">
      <c r="A19" s="9">
        <v>13</v>
      </c>
      <c r="B19" s="20">
        <v>13.16</v>
      </c>
      <c r="C19" s="20">
        <v>6.22</v>
      </c>
      <c r="D19" s="12">
        <f t="shared" si="0"/>
        <v>1.0032258064516129</v>
      </c>
      <c r="J19"/>
      <c r="K19"/>
    </row>
    <row r="20" spans="1:11">
      <c r="A20" s="9">
        <v>14</v>
      </c>
      <c r="B20" s="20">
        <v>13.13</v>
      </c>
      <c r="C20" s="20">
        <v>5.87</v>
      </c>
      <c r="D20" s="12">
        <f t="shared" si="0"/>
        <v>0.9467741935483871</v>
      </c>
      <c r="J20"/>
      <c r="K20"/>
    </row>
    <row r="21" spans="1:11">
      <c r="A21" s="9">
        <v>15</v>
      </c>
      <c r="B21" s="20">
        <v>13.2</v>
      </c>
      <c r="C21" s="20">
        <v>5.96</v>
      </c>
      <c r="D21" s="12">
        <f t="shared" si="0"/>
        <v>0.96129032258064517</v>
      </c>
      <c r="J21"/>
      <c r="K21"/>
    </row>
    <row r="22" spans="1:11">
      <c r="A22" s="9">
        <v>16</v>
      </c>
      <c r="B22" s="20">
        <v>13.25</v>
      </c>
      <c r="C22" s="20">
        <v>7.06</v>
      </c>
      <c r="D22" s="12">
        <f t="shared" si="0"/>
        <v>1.1387096774193548</v>
      </c>
      <c r="J22"/>
      <c r="K22"/>
    </row>
    <row r="23" spans="1:11">
      <c r="A23" s="9">
        <v>17</v>
      </c>
      <c r="B23" s="20">
        <v>13.33</v>
      </c>
      <c r="C23" s="20">
        <v>6.15</v>
      </c>
      <c r="D23" s="12">
        <f t="shared" si="0"/>
        <v>0.99193548387096775</v>
      </c>
      <c r="J23"/>
      <c r="K23"/>
    </row>
    <row r="24" spans="1:11">
      <c r="A24" s="9">
        <v>18</v>
      </c>
      <c r="B24" s="20">
        <v>13.29</v>
      </c>
      <c r="C24" s="20">
        <v>6.48</v>
      </c>
      <c r="D24" s="12">
        <f t="shared" si="0"/>
        <v>1.0451612903225806</v>
      </c>
      <c r="J24"/>
      <c r="K24"/>
    </row>
    <row r="25" spans="1:11">
      <c r="A25" s="9">
        <v>19</v>
      </c>
      <c r="B25" s="20">
        <v>13.3</v>
      </c>
      <c r="C25" s="20">
        <v>6.45</v>
      </c>
      <c r="D25" s="12">
        <f t="shared" si="0"/>
        <v>1.0403225806451613</v>
      </c>
      <c r="J25"/>
      <c r="K25"/>
    </row>
    <row r="26" spans="1:11">
      <c r="A26" s="9">
        <v>20</v>
      </c>
      <c r="B26" s="20">
        <v>13.32</v>
      </c>
      <c r="C26" s="20">
        <v>6.07</v>
      </c>
      <c r="D26" s="12">
        <f t="shared" si="0"/>
        <v>0.9790322580645161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1"/>
    </sheetView>
  </sheetViews>
  <sheetFormatPr defaultRowHeight="16.5"/>
  <sheetData/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광주시청점UPS5KVA</vt:lpstr>
      <vt:lpstr>광주본점UPS5KVA</vt:lpstr>
      <vt:lpstr>광주본점UPS30KVA</vt:lpstr>
      <vt:lpstr>자운대점UPS5KVA</vt:lpstr>
      <vt:lpstr>한국수자원공사점UPS5KVA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2020-10-20T06:59:44Z</dcterms:modified>
</cp:coreProperties>
</file>