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2385" windowWidth="19395" windowHeight="8280" tabRatio="888" firstSheet="8" activeTab="9"/>
  </bookViews>
  <sheets>
    <sheet name="초암산터널UPS40KVA" sheetId="6" r:id="rId1"/>
    <sheet name="초암산터널UPS50KVA" sheetId="14" r:id="rId2"/>
    <sheet name="초암산터널UPS15KVA" sheetId="15" r:id="rId3"/>
    <sheet name="초암산터널 정류기" sheetId="16" r:id="rId4"/>
    <sheet name="초암산터널 비상발전기" sheetId="17" r:id="rId5"/>
    <sheet name="노동1터널 UPS40KVA" sheetId="18" r:id="rId6"/>
    <sheet name="노동1터널 비상발전기" sheetId="19" r:id="rId7"/>
    <sheet name="장동3터널 UPS40KVA" sheetId="20" r:id="rId8"/>
    <sheet name="장동3터널 비상발전기" sheetId="21" r:id="rId9"/>
    <sheet name="강진2터널 UPS40KVA" sheetId="22" r:id="rId10"/>
    <sheet name="강진2터널 비상발전기" sheetId="23" r:id="rId11"/>
    <sheet name="강진1터널 UPS40KVA" sheetId="24" r:id="rId12"/>
    <sheet name="강진1터널 비상발전기" sheetId="25" r:id="rId13"/>
    <sheet name="영암2터널 UPS40KVA" sheetId="26" r:id="rId14"/>
    <sheet name="영암2터널 비상발전기" sheetId="27" r:id="rId15"/>
    <sheet name="영암1터널 UPS40KVA" sheetId="28" r:id="rId16"/>
    <sheet name="영암1터널 비상발전기" sheetId="29" r:id="rId17"/>
  </sheets>
  <definedNames>
    <definedName name="_xlnm._FilterDatabase" localSheetId="11" hidden="1">'강진1터널 UPS40KVA'!$A$6:$D$26</definedName>
    <definedName name="_xlnm._FilterDatabase" localSheetId="12" hidden="1">'강진1터널 비상발전기'!$A$6:$D$26</definedName>
    <definedName name="_xlnm._FilterDatabase" localSheetId="9" hidden="1">'강진2터널 UPS40KVA'!$A$6:$D$26</definedName>
    <definedName name="_xlnm._FilterDatabase" localSheetId="10" hidden="1">'강진2터널 비상발전기'!$A$6:$D$26</definedName>
    <definedName name="_xlnm._FilterDatabase" localSheetId="5" hidden="1">'노동1터널 UPS40KVA'!$A$6:$D$26</definedName>
    <definedName name="_xlnm._FilterDatabase" localSheetId="6" hidden="1">'노동1터널 비상발전기'!$A$6:$D$26</definedName>
    <definedName name="_xlnm._FilterDatabase" localSheetId="15" hidden="1">'영암1터널 UPS40KVA'!$A$6:$D$26</definedName>
    <definedName name="_xlnm._FilterDatabase" localSheetId="16" hidden="1">'영암1터널 비상발전기'!$A$6:$D$26</definedName>
    <definedName name="_xlnm._FilterDatabase" localSheetId="13" hidden="1">'영암2터널 UPS40KVA'!$A$6:$D$26</definedName>
    <definedName name="_xlnm._FilterDatabase" localSheetId="14" hidden="1">'영암2터널 비상발전기'!$A$6:$D$26</definedName>
    <definedName name="_xlnm._FilterDatabase" localSheetId="7" hidden="1">'장동3터널 UPS40KVA'!$A$6:$D$26</definedName>
    <definedName name="_xlnm._FilterDatabase" localSheetId="8" hidden="1">'장동3터널 비상발전기'!$A$6:$D$26</definedName>
    <definedName name="_xlnm._FilterDatabase" localSheetId="4" hidden="1">'초암산터널 비상발전기'!$A$6:$D$26</definedName>
    <definedName name="_xlnm._FilterDatabase" localSheetId="3" hidden="1">'초암산터널 정류기'!$A$6:$D$26</definedName>
    <definedName name="_xlnm._FilterDatabase" localSheetId="2" hidden="1">초암산터널UPS15KVA!$A$6:$D$26</definedName>
    <definedName name="_xlnm._FilterDatabase" localSheetId="0" hidden="1">초암산터널UPS40KVA!$A$6:$D$26</definedName>
    <definedName name="_xlnm._FilterDatabase" localSheetId="1" hidden="1">초암산터널UPS50KVA!$A$6:$D$26</definedName>
  </definedNames>
  <calcPr calcId="162913"/>
</workbook>
</file>

<file path=xl/calcChain.xml><?xml version="1.0" encoding="utf-8"?>
<calcChain xmlns="http://schemas.openxmlformats.org/spreadsheetml/2006/main">
  <c r="D36" i="29" l="1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H11" i="29"/>
  <c r="D11" i="29"/>
  <c r="D10" i="29"/>
  <c r="D9" i="29"/>
  <c r="H8" i="29"/>
  <c r="G8" i="29"/>
  <c r="D8" i="29"/>
  <c r="H7" i="29"/>
  <c r="G7" i="29"/>
  <c r="D7" i="29"/>
  <c r="O3" i="29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H11" i="28"/>
  <c r="D11" i="28"/>
  <c r="D10" i="28"/>
  <c r="D9" i="28"/>
  <c r="H8" i="28"/>
  <c r="G8" i="28"/>
  <c r="D8" i="28"/>
  <c r="H7" i="28"/>
  <c r="G7" i="28"/>
  <c r="D7" i="28"/>
  <c r="O3" i="28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O3" i="27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G8" i="26"/>
  <c r="D8" i="26"/>
  <c r="H7" i="26"/>
  <c r="G7" i="26"/>
  <c r="D7" i="26"/>
  <c r="O3" i="26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H8" i="24"/>
  <c r="G8" i="24"/>
  <c r="D8" i="24"/>
  <c r="H7" i="24"/>
  <c r="G7" i="24"/>
  <c r="D7" i="24"/>
  <c r="O3" i="24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H11" i="23"/>
  <c r="D11" i="23"/>
  <c r="D10" i="23"/>
  <c r="D9" i="23"/>
  <c r="H8" i="23"/>
  <c r="G8" i="23"/>
  <c r="D8" i="23"/>
  <c r="H7" i="23"/>
  <c r="G7" i="23"/>
  <c r="D7" i="23"/>
  <c r="O3" i="23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H11" i="22"/>
  <c r="D11" i="22"/>
  <c r="D10" i="22"/>
  <c r="D9" i="22"/>
  <c r="H8" i="22"/>
  <c r="G8" i="22"/>
  <c r="D8" i="22"/>
  <c r="H7" i="22"/>
  <c r="G7" i="22"/>
  <c r="D7" i="22"/>
  <c r="O3" i="22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H11" i="21"/>
  <c r="D11" i="21"/>
  <c r="D10" i="21"/>
  <c r="D9" i="21"/>
  <c r="H8" i="21"/>
  <c r="G8" i="21"/>
  <c r="D8" i="21"/>
  <c r="H7" i="21"/>
  <c r="G7" i="21"/>
  <c r="D7" i="21"/>
  <c r="O3" i="21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H11" i="20"/>
  <c r="D11" i="20"/>
  <c r="D10" i="20"/>
  <c r="D9" i="20"/>
  <c r="H8" i="20"/>
  <c r="G8" i="20"/>
  <c r="D8" i="20"/>
  <c r="H7" i="20"/>
  <c r="G7" i="20"/>
  <c r="D7" i="20"/>
  <c r="O3" i="20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H11" i="19"/>
  <c r="D11" i="19"/>
  <c r="D10" i="19"/>
  <c r="D9" i="19"/>
  <c r="H8" i="19"/>
  <c r="G8" i="19"/>
  <c r="D8" i="19"/>
  <c r="H7" i="19"/>
  <c r="G7" i="19"/>
  <c r="D7" i="19"/>
  <c r="O3" i="19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H11" i="18"/>
  <c r="D11" i="18"/>
  <c r="D10" i="18"/>
  <c r="D9" i="18"/>
  <c r="H8" i="18"/>
  <c r="G8" i="18"/>
  <c r="D8" i="18"/>
  <c r="H7" i="18"/>
  <c r="G7" i="18"/>
  <c r="D7" i="18"/>
  <c r="O3" i="18"/>
  <c r="H11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H8" i="17"/>
  <c r="G8" i="17"/>
  <c r="D8" i="17"/>
  <c r="H7" i="17"/>
  <c r="G7" i="17"/>
  <c r="D7" i="17"/>
  <c r="O3" i="17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H11" i="16"/>
  <c r="D11" i="16"/>
  <c r="D10" i="16"/>
  <c r="D9" i="16"/>
  <c r="H8" i="16"/>
  <c r="G8" i="16"/>
  <c r="D8" i="16"/>
  <c r="H7" i="16"/>
  <c r="G7" i="16"/>
  <c r="D7" i="16"/>
  <c r="O3" i="16"/>
  <c r="H11" i="14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H11" i="15"/>
  <c r="D11" i="15"/>
  <c r="D10" i="15"/>
  <c r="D9" i="15"/>
  <c r="H8" i="15"/>
  <c r="G8" i="15"/>
  <c r="D8" i="15"/>
  <c r="H7" i="15"/>
  <c r="G7" i="15"/>
  <c r="D7" i="15"/>
  <c r="O3" i="15"/>
  <c r="H8" i="14"/>
  <c r="H7" i="14"/>
  <c r="G8" i="14"/>
  <c r="G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O3" i="14"/>
  <c r="H8" i="6"/>
  <c r="H7" i="6"/>
  <c r="G8" i="6"/>
  <c r="G7" i="6"/>
  <c r="D36" i="6"/>
  <c r="D35" i="6"/>
  <c r="D34" i="6"/>
  <c r="D33" i="6"/>
  <c r="D32" i="6"/>
  <c r="D31" i="6"/>
  <c r="D30" i="6"/>
  <c r="D29" i="6"/>
  <c r="D28" i="6"/>
  <c r="D27" i="6"/>
  <c r="O3" i="6" l="1"/>
  <c r="H11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<sst xmlns="http://schemas.openxmlformats.org/spreadsheetml/2006/main" count="540" uniqueCount="64">
  <si>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</si>
  <si>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</si>
  <si>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</si>
  <si>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</si>
  <si>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</si>
  <si>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</si>
  <si>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</si>
  <si>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</si>
  <si>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</si>
  <si>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</si>
  <si>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</si>
  <si>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</si>
  <si>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</si>
  <si>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</si>
  <si>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</si>
  <si>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</si>
  <si>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</si>
  <si>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</si>
  <si>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</si>
  <si>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</si>
  <si>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</si>
  <si>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</si>
  <si>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</si>
  <si>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</si>
  <si>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</si>
  <si>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</si>
  <si>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RP</t>
    <phoneticPr fontId="19" type="noConversion"/>
  </si>
  <si>
    <t>초암산터널</t>
    <phoneticPr fontId="19" type="noConversion"/>
  </si>
  <si>
    <t>UPS40KVA</t>
    <phoneticPr fontId="19" type="noConversion"/>
  </si>
  <si>
    <t>UPS50KVA</t>
    <phoneticPr fontId="19" type="noConversion"/>
  </si>
  <si>
    <t>2017.09.29</t>
    <phoneticPr fontId="19" type="noConversion"/>
  </si>
  <si>
    <t>2017.10.01</t>
    <phoneticPr fontId="19" type="noConversion"/>
  </si>
  <si>
    <t>UPS15KVA</t>
    <phoneticPr fontId="19" type="noConversion"/>
  </si>
  <si>
    <t>2016.05.17</t>
    <phoneticPr fontId="19" type="noConversion"/>
  </si>
  <si>
    <t>2016.06.01</t>
    <phoneticPr fontId="19" type="noConversion"/>
  </si>
  <si>
    <t>정류기</t>
    <phoneticPr fontId="19" type="noConversion"/>
  </si>
  <si>
    <t>2018.06.25</t>
    <phoneticPr fontId="19" type="noConversion"/>
  </si>
  <si>
    <t>2017.07.01</t>
    <phoneticPr fontId="19" type="noConversion"/>
  </si>
  <si>
    <t>비상발전기</t>
    <phoneticPr fontId="19" type="noConversion"/>
  </si>
  <si>
    <t>SEB</t>
    <phoneticPr fontId="19" type="noConversion"/>
  </si>
  <si>
    <t>노동1터널</t>
    <phoneticPr fontId="19" type="noConversion"/>
  </si>
  <si>
    <t>UPS40KVA</t>
    <phoneticPr fontId="19" type="noConversion"/>
  </si>
  <si>
    <t>2020.04.18</t>
    <phoneticPr fontId="19" type="noConversion"/>
  </si>
  <si>
    <t>2020.05.01</t>
    <phoneticPr fontId="19" type="noConversion"/>
  </si>
  <si>
    <t>비상발전기</t>
    <phoneticPr fontId="19" type="noConversion"/>
  </si>
  <si>
    <t>ITX</t>
    <phoneticPr fontId="19" type="noConversion"/>
  </si>
  <si>
    <t>2011.10.02</t>
    <phoneticPr fontId="19" type="noConversion"/>
  </si>
  <si>
    <t>2011.11.01</t>
    <phoneticPr fontId="19" type="noConversion"/>
  </si>
  <si>
    <t>장동3터널</t>
    <phoneticPr fontId="19" type="noConversion"/>
  </si>
  <si>
    <t>2020.04.17</t>
    <phoneticPr fontId="19" type="noConversion"/>
  </si>
  <si>
    <t>장동3터널</t>
    <phoneticPr fontId="19" type="noConversion"/>
  </si>
  <si>
    <t>강진2터널</t>
    <phoneticPr fontId="19" type="noConversion"/>
  </si>
  <si>
    <t>강진2터널</t>
    <phoneticPr fontId="19" type="noConversion"/>
  </si>
  <si>
    <t>2011.04.16</t>
    <phoneticPr fontId="19" type="noConversion"/>
  </si>
  <si>
    <t>2011.05.01</t>
    <phoneticPr fontId="19" type="noConversion"/>
  </si>
  <si>
    <t>강진1터널</t>
    <phoneticPr fontId="19" type="noConversion"/>
  </si>
  <si>
    <t>2020.04.08</t>
    <phoneticPr fontId="19" type="noConversion"/>
  </si>
  <si>
    <t>강진1터널</t>
    <phoneticPr fontId="19" type="noConversion"/>
  </si>
  <si>
    <t>2011.04.22</t>
    <phoneticPr fontId="19" type="noConversion"/>
  </si>
  <si>
    <t>영암2터널</t>
    <phoneticPr fontId="19" type="noConversion"/>
  </si>
  <si>
    <t>UPS30KVA</t>
    <phoneticPr fontId="19" type="noConversion"/>
  </si>
  <si>
    <t>2020.04.14</t>
    <phoneticPr fontId="19" type="noConversion"/>
  </si>
  <si>
    <t>영암1터널</t>
    <phoneticPr fontId="19" type="noConversion"/>
  </si>
  <si>
    <t>2020.04.09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</si>
</sst>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3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8" fontId="20" fillId="0" borderId="0" xfId="43" applyNumberFormat="1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8" fontId="20" fillId="0" borderId="10" xfId="43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7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opLeftCell="A4" workbookViewId="0">
      <selection activeCell="B7" sqref="B7:C3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27</v>
      </c>
      <c r="C3" s="12" t="s">
        <v>28</v>
      </c>
      <c r="D3" s="12" t="s">
        <v>25</v>
      </c>
      <c r="E3" s="7" t="s">
        <v>26</v>
      </c>
      <c r="F3" s="9">
        <v>200</v>
      </c>
      <c r="G3" s="16">
        <v>43928</v>
      </c>
      <c r="H3" s="16">
        <v>43952</v>
      </c>
      <c r="I3" s="8"/>
      <c r="J3" s="9">
        <v>30</v>
      </c>
      <c r="K3" s="17">
        <v>30</v>
      </c>
      <c r="L3" s="17">
        <v>34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13.27</v>
      </c>
      <c r="C7" s="13">
        <v>2.76</v>
      </c>
      <c r="D7" s="6" t="e">
        <f t="shared" ref="D7:D26" si="0">C7/$I$3</f>
        <v>#DIV/0!</v>
      </c>
      <c r="F7" s="24" t="s">
        <v>23</v>
      </c>
      <c r="G7" s="18">
        <f>MAX(B7:B36)</f>
        <v>13.34</v>
      </c>
      <c r="H7" s="18">
        <f>MAX(C7:C36)</f>
        <v>2.88</v>
      </c>
      <c r="J7"/>
      <c r="K7"/>
    </row>
    <row r="8" spans="1:15">
      <c r="A8" s="23">
        <v>2</v>
      </c>
      <c r="B8" s="13">
        <v>13.26</v>
      </c>
      <c r="C8" s="13">
        <v>2.78</v>
      </c>
      <c r="D8" s="6" t="e">
        <f t="shared" si="0"/>
        <v>#DIV/0!</v>
      </c>
      <c r="F8" s="24" t="s">
        <v>24</v>
      </c>
      <c r="G8" s="18">
        <f>MIN(B7:B36)</f>
        <v>13.22</v>
      </c>
      <c r="H8" s="18">
        <f>MIN(C7:C36)</f>
        <v>2.75</v>
      </c>
      <c r="J8"/>
      <c r="K8"/>
    </row>
    <row r="9" spans="1:15">
      <c r="A9" s="23">
        <v>3</v>
      </c>
      <c r="B9" s="13">
        <v>13.26</v>
      </c>
      <c r="C9" s="13">
        <v>2.79</v>
      </c>
      <c r="D9" s="6" t="e">
        <f t="shared" si="0"/>
        <v>#DIV/0!</v>
      </c>
      <c r="J9"/>
      <c r="K9"/>
    </row>
    <row r="10" spans="1:15">
      <c r="A10" s="33">
        <v>4</v>
      </c>
      <c r="B10" s="34">
        <v>13.27</v>
      </c>
      <c r="C10" s="34">
        <v>2.76</v>
      </c>
      <c r="D10" s="35" t="e">
        <f t="shared" si="0"/>
        <v>#DIV/0!</v>
      </c>
      <c r="J10"/>
      <c r="K10"/>
    </row>
    <row r="11" spans="1:15">
      <c r="A11" s="33">
        <v>5</v>
      </c>
      <c r="B11" s="34">
        <v>13.25</v>
      </c>
      <c r="C11" s="34">
        <v>2.78</v>
      </c>
      <c r="D11" s="35" t="e">
        <f t="shared" si="0"/>
        <v>#DIV/0!</v>
      </c>
      <c r="F11" s="24" t="s">
        <v>21</v>
      </c>
      <c r="G11" s="19">
        <v>398.1</v>
      </c>
      <c r="H11" s="18">
        <f>G11/$J$3</f>
        <v>13.270000000000001</v>
      </c>
      <c r="J11"/>
      <c r="K11"/>
    </row>
    <row r="12" spans="1:15">
      <c r="A12" s="33">
        <v>6</v>
      </c>
      <c r="B12" s="34">
        <v>13.27</v>
      </c>
      <c r="C12" s="34">
        <v>2.79</v>
      </c>
      <c r="D12" s="35" t="e">
        <f t="shared" si="0"/>
        <v>#DIV/0!</v>
      </c>
      <c r="J12"/>
      <c r="K12"/>
    </row>
    <row r="13" spans="1:15">
      <c r="A13" s="33">
        <v>7</v>
      </c>
      <c r="B13" s="34">
        <v>13.27</v>
      </c>
      <c r="C13" s="34">
        <v>2.82</v>
      </c>
      <c r="D13" s="35" t="e">
        <f t="shared" si="0"/>
        <v>#DIV/0!</v>
      </c>
      <c r="J13"/>
      <c r="K13"/>
    </row>
    <row r="14" spans="1:15">
      <c r="A14" s="33">
        <v>8</v>
      </c>
      <c r="B14" s="34">
        <v>13.26</v>
      </c>
      <c r="C14" s="34">
        <v>2.8</v>
      </c>
      <c r="D14" s="35" t="e">
        <f t="shared" si="0"/>
        <v>#DIV/0!</v>
      </c>
      <c r="J14"/>
      <c r="K14"/>
    </row>
    <row r="15" spans="1:15">
      <c r="A15" s="33">
        <v>9</v>
      </c>
      <c r="B15" s="34">
        <v>13.26</v>
      </c>
      <c r="C15" s="34">
        <v>2.75</v>
      </c>
      <c r="D15" s="35" t="e">
        <f t="shared" si="0"/>
        <v>#DIV/0!</v>
      </c>
      <c r="J15"/>
      <c r="K15"/>
    </row>
    <row r="16" spans="1:15">
      <c r="A16" s="33">
        <v>10</v>
      </c>
      <c r="B16" s="34">
        <v>13.24</v>
      </c>
      <c r="C16" s="34">
        <v>2.75</v>
      </c>
      <c r="D16" s="35" t="e">
        <f t="shared" si="0"/>
        <v>#DIV/0!</v>
      </c>
      <c r="J16"/>
      <c r="K16"/>
    </row>
    <row r="17" spans="1:11">
      <c r="A17" s="33">
        <v>11</v>
      </c>
      <c r="B17" s="34">
        <v>13.31</v>
      </c>
      <c r="C17" s="34">
        <v>2.84</v>
      </c>
      <c r="D17" s="35" t="e">
        <f t="shared" si="0"/>
        <v>#DIV/0!</v>
      </c>
      <c r="J17"/>
      <c r="K17"/>
    </row>
    <row r="18" spans="1:11">
      <c r="A18" s="33">
        <v>12</v>
      </c>
      <c r="B18" s="34">
        <v>13.32</v>
      </c>
      <c r="C18" s="34">
        <v>2.85</v>
      </c>
      <c r="D18" s="35" t="e">
        <f t="shared" si="0"/>
        <v>#DIV/0!</v>
      </c>
      <c r="J18"/>
      <c r="K18"/>
    </row>
    <row r="19" spans="1:11">
      <c r="A19" s="33">
        <v>13</v>
      </c>
      <c r="B19" s="34">
        <v>13.34</v>
      </c>
      <c r="C19" s="34">
        <v>2.88</v>
      </c>
      <c r="D19" s="35" t="e">
        <f t="shared" si="0"/>
        <v>#DIV/0!</v>
      </c>
      <c r="J19"/>
      <c r="K19"/>
    </row>
    <row r="20" spans="1:11">
      <c r="A20" s="33">
        <v>14</v>
      </c>
      <c r="B20" s="34">
        <v>13.3</v>
      </c>
      <c r="C20" s="34">
        <v>2.87</v>
      </c>
      <c r="D20" s="35" t="e">
        <f t="shared" si="0"/>
        <v>#DIV/0!</v>
      </c>
      <c r="J20"/>
      <c r="K20"/>
    </row>
    <row r="21" spans="1:11">
      <c r="A21" s="33">
        <v>15</v>
      </c>
      <c r="B21" s="34">
        <v>13.29</v>
      </c>
      <c r="C21" s="34">
        <v>2.86</v>
      </c>
      <c r="D21" s="35" t="e">
        <f t="shared" si="0"/>
        <v>#DIV/0!</v>
      </c>
      <c r="J21"/>
      <c r="K21"/>
    </row>
    <row r="22" spans="1:11">
      <c r="A22" s="33">
        <v>16</v>
      </c>
      <c r="B22" s="34">
        <v>13.23</v>
      </c>
      <c r="C22" s="34">
        <v>2.76</v>
      </c>
      <c r="D22" s="35" t="e">
        <f t="shared" si="0"/>
        <v>#DIV/0!</v>
      </c>
      <c r="J22"/>
      <c r="K22"/>
    </row>
    <row r="23" spans="1:11">
      <c r="A23" s="33">
        <v>17</v>
      </c>
      <c r="B23" s="34">
        <v>13.24</v>
      </c>
      <c r="C23" s="34">
        <v>2.78</v>
      </c>
      <c r="D23" s="35" t="e">
        <f t="shared" si="0"/>
        <v>#DIV/0!</v>
      </c>
      <c r="J23"/>
      <c r="K23"/>
    </row>
    <row r="24" spans="1:11">
      <c r="A24" s="33">
        <v>18</v>
      </c>
      <c r="B24" s="34">
        <v>13.25</v>
      </c>
      <c r="C24" s="34">
        <v>2.78</v>
      </c>
      <c r="D24" s="35" t="e">
        <f t="shared" si="0"/>
        <v>#DIV/0!</v>
      </c>
      <c r="J24"/>
      <c r="K24"/>
    </row>
    <row r="25" spans="1:11">
      <c r="A25" s="33">
        <v>19</v>
      </c>
      <c r="B25" s="34">
        <v>13.26</v>
      </c>
      <c r="C25" s="34">
        <v>2.78</v>
      </c>
      <c r="D25" s="35" t="e">
        <f t="shared" si="0"/>
        <v>#DIV/0!</v>
      </c>
      <c r="J25"/>
      <c r="K25"/>
    </row>
    <row r="26" spans="1:11">
      <c r="A26" s="33">
        <v>20</v>
      </c>
      <c r="B26" s="34">
        <v>13.26</v>
      </c>
      <c r="C26" s="34">
        <v>2.75</v>
      </c>
      <c r="D26" s="35" t="e">
        <f t="shared" si="0"/>
        <v>#DIV/0!</v>
      </c>
      <c r="J26"/>
      <c r="K26"/>
    </row>
    <row r="27" spans="1:11">
      <c r="A27" s="33">
        <v>21</v>
      </c>
      <c r="B27" s="34">
        <v>13.22</v>
      </c>
      <c r="C27" s="34">
        <v>2.78</v>
      </c>
      <c r="D27" s="35" t="e">
        <f t="shared" ref="D27:D36" si="1">C27/$I$3</f>
        <v>#DIV/0!</v>
      </c>
      <c r="J27"/>
      <c r="K27"/>
    </row>
    <row r="28" spans="1:11">
      <c r="A28" s="33">
        <v>22</v>
      </c>
      <c r="B28" s="34">
        <v>13.24</v>
      </c>
      <c r="C28" s="34">
        <v>2.79</v>
      </c>
      <c r="D28" s="35" t="e">
        <f t="shared" si="1"/>
        <v>#DIV/0!</v>
      </c>
      <c r="J28"/>
      <c r="K28"/>
    </row>
    <row r="29" spans="1:11">
      <c r="A29" s="33">
        <v>23</v>
      </c>
      <c r="B29" s="34">
        <v>13.25</v>
      </c>
      <c r="C29" s="34">
        <v>2.77</v>
      </c>
      <c r="D29" s="35" t="e">
        <f t="shared" si="1"/>
        <v>#DIV/0!</v>
      </c>
      <c r="J29"/>
      <c r="K29"/>
    </row>
    <row r="30" spans="1:11">
      <c r="A30" s="33">
        <v>24</v>
      </c>
      <c r="B30" s="34">
        <v>13.25</v>
      </c>
      <c r="C30" s="34">
        <v>2.78</v>
      </c>
      <c r="D30" s="35" t="e">
        <f t="shared" si="1"/>
        <v>#DIV/0!</v>
      </c>
      <c r="J30"/>
      <c r="K30"/>
    </row>
    <row r="31" spans="1:11">
      <c r="A31" s="33">
        <v>25</v>
      </c>
      <c r="B31" s="34">
        <v>13.26</v>
      </c>
      <c r="C31" s="34">
        <v>2.77</v>
      </c>
      <c r="D31" s="35" t="e">
        <f t="shared" si="1"/>
        <v>#DIV/0!</v>
      </c>
      <c r="J31"/>
      <c r="K31"/>
    </row>
    <row r="32" spans="1:11">
      <c r="A32" s="33">
        <v>26</v>
      </c>
      <c r="B32" s="34">
        <v>13.25</v>
      </c>
      <c r="C32" s="34">
        <v>2.85</v>
      </c>
      <c r="D32" s="35" t="e">
        <f t="shared" si="1"/>
        <v>#DIV/0!</v>
      </c>
      <c r="J32"/>
      <c r="K32"/>
    </row>
    <row r="33" spans="1:12">
      <c r="A33" s="33">
        <v>27</v>
      </c>
      <c r="B33" s="34">
        <v>13.28</v>
      </c>
      <c r="C33" s="34">
        <v>2.86</v>
      </c>
      <c r="D33" s="35" t="e">
        <f t="shared" si="1"/>
        <v>#DIV/0!</v>
      </c>
      <c r="J33"/>
      <c r="K33"/>
    </row>
    <row r="34" spans="1:12">
      <c r="A34" s="33">
        <v>28</v>
      </c>
      <c r="B34" s="34">
        <v>13.3</v>
      </c>
      <c r="C34" s="34">
        <v>2.81</v>
      </c>
      <c r="D34" s="35" t="e">
        <f t="shared" si="1"/>
        <v>#DIV/0!</v>
      </c>
      <c r="J34"/>
      <c r="K34"/>
    </row>
    <row r="35" spans="1:12">
      <c r="A35" s="33">
        <v>29</v>
      </c>
      <c r="B35" s="34">
        <v>13.3</v>
      </c>
      <c r="C35" s="34">
        <v>2.83</v>
      </c>
      <c r="D35" s="35" t="e">
        <f t="shared" si="1"/>
        <v>#DIV/0!</v>
      </c>
      <c r="J35"/>
      <c r="K35"/>
    </row>
    <row r="36" spans="1:12">
      <c r="A36" s="33">
        <v>30</v>
      </c>
      <c r="B36" s="34">
        <v>13.32</v>
      </c>
      <c r="C36" s="34">
        <v>2.86</v>
      </c>
      <c r="D36" s="35" t="e">
        <f t="shared" si="1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71" priority="3" operator="greaterThanOrEqual">
      <formula>2</formula>
    </cfRule>
    <cfRule type="cellIs" dxfId="70" priority="4" operator="between">
      <formula>1.5</formula>
      <formula>2</formula>
    </cfRule>
  </conditionalFormatting>
  <conditionalFormatting sqref="D27:D36">
    <cfRule type="cellIs" dxfId="69" priority="1" operator="greaterThanOrEqual">
      <formula>2</formula>
    </cfRule>
    <cfRule type="cellIs" dxfId="6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workbookViewId="0">
      <selection activeCell="H12" sqref="H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27</v>
      </c>
      <c r="C3" s="12" t="s">
        <v>29</v>
      </c>
      <c r="D3" s="12" t="s">
        <v>25</v>
      </c>
      <c r="E3" s="7" t="s">
        <v>26</v>
      </c>
      <c r="F3" s="9">
        <v>150</v>
      </c>
      <c r="G3" s="16" t="s">
        <v>30</v>
      </c>
      <c r="H3" s="16" t="s">
        <v>31</v>
      </c>
      <c r="I3" s="8"/>
      <c r="J3" s="9">
        <v>60</v>
      </c>
      <c r="K3" s="17">
        <v>30</v>
      </c>
      <c r="L3" s="17">
        <v>35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13.23</v>
      </c>
      <c r="C7" s="13">
        <v>3.79</v>
      </c>
      <c r="D7" s="6" t="e">
        <f t="shared" ref="D7:D36" si="0">C7/$I$3</f>
        <v>#DIV/0!</v>
      </c>
      <c r="F7" s="24" t="s">
        <v>23</v>
      </c>
      <c r="G7" s="18">
        <f>MAX(B7:B66)</f>
        <v>13.37</v>
      </c>
      <c r="H7" s="18">
        <f>MAX(C7:C66)</f>
        <v>3.94</v>
      </c>
      <c r="J7"/>
      <c r="K7"/>
    </row>
    <row r="8" spans="1:15">
      <c r="A8" s="23">
        <v>2</v>
      </c>
      <c r="B8" s="13">
        <v>13.24</v>
      </c>
      <c r="C8" s="13">
        <v>3.75</v>
      </c>
      <c r="D8" s="6" t="e">
        <f t="shared" si="0"/>
        <v>#DIV/0!</v>
      </c>
      <c r="F8" s="24" t="s">
        <v>24</v>
      </c>
      <c r="G8" s="18">
        <f>MIN(B7:B66)</f>
        <v>13.21</v>
      </c>
      <c r="H8" s="18">
        <f>MIN(C7:C66)</f>
        <v>3.45</v>
      </c>
      <c r="J8"/>
      <c r="K8"/>
    </row>
    <row r="9" spans="1:15">
      <c r="A9" s="23">
        <v>3</v>
      </c>
      <c r="B9" s="13">
        <v>13.27</v>
      </c>
      <c r="C9" s="13">
        <v>3.63</v>
      </c>
      <c r="D9" s="6" t="e">
        <f t="shared" si="0"/>
        <v>#DIV/0!</v>
      </c>
      <c r="J9"/>
      <c r="K9"/>
    </row>
    <row r="10" spans="1:15">
      <c r="A10" s="33">
        <v>4</v>
      </c>
      <c r="B10" s="34">
        <v>13.28</v>
      </c>
      <c r="C10" s="34">
        <v>3.62</v>
      </c>
      <c r="D10" s="35" t="e">
        <f t="shared" si="0"/>
        <v>#DIV/0!</v>
      </c>
      <c r="J10"/>
      <c r="K10"/>
    </row>
    <row r="11" spans="1:15">
      <c r="A11" s="33">
        <v>5</v>
      </c>
      <c r="B11" s="34">
        <v>13.26</v>
      </c>
      <c r="C11" s="34">
        <v>3.76</v>
      </c>
      <c r="D11" s="35" t="e">
        <f t="shared" si="0"/>
        <v>#DIV/0!</v>
      </c>
      <c r="F11" s="24" t="s">
        <v>21</v>
      </c>
      <c r="G11" s="19">
        <v>398.5</v>
      </c>
      <c r="H11" s="18">
        <f>G11/30</f>
        <v>13.283333333333333</v>
      </c>
      <c r="J11"/>
      <c r="K11"/>
    </row>
    <row r="12" spans="1:15">
      <c r="A12" s="33">
        <v>6</v>
      </c>
      <c r="B12" s="34">
        <v>13.29</v>
      </c>
      <c r="C12" s="34">
        <v>3.65</v>
      </c>
      <c r="D12" s="35" t="e">
        <f t="shared" si="0"/>
        <v>#DIV/0!</v>
      </c>
      <c r="J12"/>
      <c r="K12"/>
    </row>
    <row r="13" spans="1:15">
      <c r="A13" s="33">
        <v>7</v>
      </c>
      <c r="B13" s="34">
        <v>13.21</v>
      </c>
      <c r="C13" s="34">
        <v>3.94</v>
      </c>
      <c r="D13" s="35" t="e">
        <f t="shared" si="0"/>
        <v>#DIV/0!</v>
      </c>
      <c r="J13"/>
      <c r="K13"/>
    </row>
    <row r="14" spans="1:15">
      <c r="A14" s="33">
        <v>8</v>
      </c>
      <c r="B14" s="34">
        <v>13.25</v>
      </c>
      <c r="C14" s="34">
        <v>3.71</v>
      </c>
      <c r="D14" s="35" t="e">
        <f t="shared" si="0"/>
        <v>#DIV/0!</v>
      </c>
      <c r="J14"/>
      <c r="K14"/>
    </row>
    <row r="15" spans="1:15">
      <c r="A15" s="33">
        <v>9</v>
      </c>
      <c r="B15" s="34">
        <v>13.26</v>
      </c>
      <c r="C15" s="34">
        <v>3.71</v>
      </c>
      <c r="D15" s="35" t="e">
        <f t="shared" si="0"/>
        <v>#DIV/0!</v>
      </c>
      <c r="J15"/>
      <c r="K15"/>
    </row>
    <row r="16" spans="1:15">
      <c r="A16" s="33">
        <v>10</v>
      </c>
      <c r="B16" s="34">
        <v>13.28</v>
      </c>
      <c r="C16" s="34">
        <v>3.66</v>
      </c>
      <c r="D16" s="35" t="e">
        <f t="shared" si="0"/>
        <v>#DIV/0!</v>
      </c>
      <c r="J16"/>
      <c r="K16"/>
    </row>
    <row r="17" spans="1:11">
      <c r="A17" s="33">
        <v>11</v>
      </c>
      <c r="B17" s="34">
        <v>13.3</v>
      </c>
      <c r="C17" s="34">
        <v>3.59</v>
      </c>
      <c r="D17" s="35" t="e">
        <f t="shared" si="0"/>
        <v>#DIV/0!</v>
      </c>
      <c r="J17"/>
      <c r="K17"/>
    </row>
    <row r="18" spans="1:11">
      <c r="A18" s="33">
        <v>12</v>
      </c>
      <c r="B18" s="34">
        <v>13.31</v>
      </c>
      <c r="C18" s="34">
        <v>3.59</v>
      </c>
      <c r="D18" s="35" t="e">
        <f t="shared" si="0"/>
        <v>#DIV/0!</v>
      </c>
      <c r="J18"/>
      <c r="K18"/>
    </row>
    <row r="19" spans="1:11">
      <c r="A19" s="33">
        <v>13</v>
      </c>
      <c r="B19" s="34">
        <v>13.22</v>
      </c>
      <c r="C19" s="34">
        <v>3.9</v>
      </c>
      <c r="D19" s="35" t="e">
        <f t="shared" si="0"/>
        <v>#DIV/0!</v>
      </c>
      <c r="J19"/>
      <c r="K19"/>
    </row>
    <row r="20" spans="1:11">
      <c r="A20" s="33">
        <v>14</v>
      </c>
      <c r="B20" s="34">
        <v>13.25</v>
      </c>
      <c r="C20" s="34">
        <v>3.67</v>
      </c>
      <c r="D20" s="35" t="e">
        <f t="shared" si="0"/>
        <v>#DIV/0!</v>
      </c>
      <c r="J20"/>
      <c r="K20"/>
    </row>
    <row r="21" spans="1:11">
      <c r="A21" s="33">
        <v>15</v>
      </c>
      <c r="B21" s="34">
        <v>13.28</v>
      </c>
      <c r="C21" s="34">
        <v>3.61</v>
      </c>
      <c r="D21" s="35" t="e">
        <f t="shared" si="0"/>
        <v>#DIV/0!</v>
      </c>
      <c r="J21"/>
      <c r="K21"/>
    </row>
    <row r="22" spans="1:11">
      <c r="A22" s="33">
        <v>16</v>
      </c>
      <c r="B22" s="34">
        <v>13.26</v>
      </c>
      <c r="C22" s="34">
        <v>3.6</v>
      </c>
      <c r="D22" s="35" t="e">
        <f t="shared" si="0"/>
        <v>#DIV/0!</v>
      </c>
      <c r="J22"/>
      <c r="K22"/>
    </row>
    <row r="23" spans="1:11">
      <c r="A23" s="33">
        <v>17</v>
      </c>
      <c r="B23" s="34">
        <v>13.29</v>
      </c>
      <c r="C23" s="34">
        <v>3.59</v>
      </c>
      <c r="D23" s="35" t="e">
        <f t="shared" si="0"/>
        <v>#DIV/0!</v>
      </c>
      <c r="J23"/>
      <c r="K23"/>
    </row>
    <row r="24" spans="1:11">
      <c r="A24" s="33">
        <v>18</v>
      </c>
      <c r="B24" s="34">
        <v>13.31</v>
      </c>
      <c r="C24" s="34">
        <v>3.58</v>
      </c>
      <c r="D24" s="35" t="e">
        <f t="shared" si="0"/>
        <v>#DIV/0!</v>
      </c>
      <c r="J24"/>
      <c r="K24"/>
    </row>
    <row r="25" spans="1:11">
      <c r="A25" s="33">
        <v>19</v>
      </c>
      <c r="B25" s="34">
        <v>13.25</v>
      </c>
      <c r="C25" s="34">
        <v>3.75</v>
      </c>
      <c r="D25" s="35" t="e">
        <f t="shared" si="0"/>
        <v>#DIV/0!</v>
      </c>
      <c r="J25"/>
      <c r="K25"/>
    </row>
    <row r="26" spans="1:11">
      <c r="A26" s="33">
        <v>20</v>
      </c>
      <c r="B26" s="34">
        <v>13.28</v>
      </c>
      <c r="C26" s="34">
        <v>3.7</v>
      </c>
      <c r="D26" s="35" t="e">
        <f t="shared" si="0"/>
        <v>#DIV/0!</v>
      </c>
      <c r="J26"/>
      <c r="K26"/>
    </row>
    <row r="27" spans="1:11">
      <c r="A27" s="33">
        <v>21</v>
      </c>
      <c r="B27" s="34">
        <v>13.29</v>
      </c>
      <c r="C27" s="34">
        <v>3.67</v>
      </c>
      <c r="D27" s="35" t="e">
        <f t="shared" si="0"/>
        <v>#DIV/0!</v>
      </c>
      <c r="J27"/>
      <c r="K27"/>
    </row>
    <row r="28" spans="1:11">
      <c r="A28" s="33">
        <v>22</v>
      </c>
      <c r="B28" s="34">
        <v>13.31</v>
      </c>
      <c r="C28" s="34">
        <v>3.62</v>
      </c>
      <c r="D28" s="35" t="e">
        <f t="shared" si="0"/>
        <v>#DIV/0!</v>
      </c>
      <c r="J28"/>
      <c r="K28"/>
    </row>
    <row r="29" spans="1:11">
      <c r="A29" s="33">
        <v>23</v>
      </c>
      <c r="B29" s="34">
        <v>13.32</v>
      </c>
      <c r="C29" s="34">
        <v>3.58</v>
      </c>
      <c r="D29" s="35" t="e">
        <f t="shared" si="0"/>
        <v>#DIV/0!</v>
      </c>
      <c r="J29"/>
      <c r="K29"/>
    </row>
    <row r="30" spans="1:11">
      <c r="A30" s="33">
        <v>24</v>
      </c>
      <c r="B30" s="34">
        <v>13.34</v>
      </c>
      <c r="C30" s="34">
        <v>3.55</v>
      </c>
      <c r="D30" s="35" t="e">
        <f t="shared" si="0"/>
        <v>#DIV/0!</v>
      </c>
      <c r="J30"/>
      <c r="K30"/>
    </row>
    <row r="31" spans="1:11">
      <c r="A31" s="33">
        <v>25</v>
      </c>
      <c r="B31" s="34">
        <v>13.28</v>
      </c>
      <c r="C31" s="34">
        <v>3.59</v>
      </c>
      <c r="D31" s="35" t="e">
        <f t="shared" si="0"/>
        <v>#DIV/0!</v>
      </c>
      <c r="J31"/>
      <c r="K31"/>
    </row>
    <row r="32" spans="1:11">
      <c r="A32" s="33">
        <v>26</v>
      </c>
      <c r="B32" s="34">
        <v>13.32</v>
      </c>
      <c r="C32" s="34">
        <v>3.49</v>
      </c>
      <c r="D32" s="35" t="e">
        <f t="shared" si="0"/>
        <v>#DIV/0!</v>
      </c>
      <c r="J32"/>
      <c r="K32"/>
    </row>
    <row r="33" spans="1:11">
      <c r="A33" s="33">
        <v>27</v>
      </c>
      <c r="B33" s="34">
        <v>13.32</v>
      </c>
      <c r="C33" s="34">
        <v>3.52</v>
      </c>
      <c r="D33" s="35" t="e">
        <f t="shared" si="0"/>
        <v>#DIV/0!</v>
      </c>
      <c r="J33"/>
      <c r="K33"/>
    </row>
    <row r="34" spans="1:11">
      <c r="A34" s="33">
        <v>28</v>
      </c>
      <c r="B34" s="34">
        <v>13.35</v>
      </c>
      <c r="C34" s="34">
        <v>3.5</v>
      </c>
      <c r="D34" s="35" t="e">
        <f t="shared" si="0"/>
        <v>#DIV/0!</v>
      </c>
      <c r="J34"/>
      <c r="K34"/>
    </row>
    <row r="35" spans="1:11">
      <c r="A35" s="33">
        <v>29</v>
      </c>
      <c r="B35" s="34">
        <v>13.35</v>
      </c>
      <c r="C35" s="34">
        <v>3.49</v>
      </c>
      <c r="D35" s="35" t="e">
        <f t="shared" si="0"/>
        <v>#DIV/0!</v>
      </c>
      <c r="J35"/>
      <c r="K35"/>
    </row>
    <row r="36" spans="1:11">
      <c r="A36" s="33">
        <v>30</v>
      </c>
      <c r="B36" s="34">
        <v>13.34</v>
      </c>
      <c r="C36" s="34">
        <v>3.45</v>
      </c>
      <c r="D36" s="35" t="e">
        <f t="shared" si="0"/>
        <v>#DIV/0!</v>
      </c>
      <c r="J36"/>
      <c r="K36"/>
    </row>
    <row r="37" spans="1:11">
      <c r="A37" s="33">
        <v>31</v>
      </c>
      <c r="B37" s="13">
        <v>13.21</v>
      </c>
      <c r="C37" s="13">
        <v>3.91</v>
      </c>
      <c r="D37" s="6" t="e">
        <f t="shared" ref="D37:D66" si="1">C37/$I$3</f>
        <v>#DIV/0!</v>
      </c>
      <c r="F37" s="24"/>
      <c r="G37" s="18"/>
      <c r="H37" s="18"/>
      <c r="J37"/>
      <c r="K37"/>
    </row>
    <row r="38" spans="1:11">
      <c r="A38" s="33">
        <v>32</v>
      </c>
      <c r="B38" s="13">
        <v>13.23</v>
      </c>
      <c r="C38" s="13">
        <v>3.83</v>
      </c>
      <c r="D38" s="6" t="e">
        <f t="shared" si="1"/>
        <v>#DIV/0!</v>
      </c>
      <c r="F38" s="24"/>
      <c r="G38" s="18"/>
      <c r="H38" s="18"/>
      <c r="J38"/>
      <c r="K38"/>
    </row>
    <row r="39" spans="1:11">
      <c r="A39" s="33">
        <v>33</v>
      </c>
      <c r="B39" s="13">
        <v>13.25</v>
      </c>
      <c r="C39" s="13">
        <v>3.75</v>
      </c>
      <c r="D39" s="6" t="e">
        <f t="shared" si="1"/>
        <v>#DIV/0!</v>
      </c>
      <c r="J39"/>
      <c r="K39"/>
    </row>
    <row r="40" spans="1:11">
      <c r="A40" s="33">
        <v>34</v>
      </c>
      <c r="B40" s="34">
        <v>13.28</v>
      </c>
      <c r="C40" s="34">
        <v>3.71</v>
      </c>
      <c r="D40" s="35" t="e">
        <f t="shared" si="1"/>
        <v>#DIV/0!</v>
      </c>
      <c r="J40"/>
      <c r="K40"/>
    </row>
    <row r="41" spans="1:11">
      <c r="A41" s="33">
        <v>35</v>
      </c>
      <c r="B41" s="34">
        <v>13.26</v>
      </c>
      <c r="C41" s="34">
        <v>3.72</v>
      </c>
      <c r="D41" s="35" t="e">
        <f t="shared" si="1"/>
        <v>#DIV/0!</v>
      </c>
      <c r="F41" s="24"/>
      <c r="G41" s="19"/>
      <c r="H41" s="18"/>
      <c r="J41"/>
      <c r="K41"/>
    </row>
    <row r="42" spans="1:11">
      <c r="A42" s="33">
        <v>36</v>
      </c>
      <c r="B42" s="34">
        <v>13.29</v>
      </c>
      <c r="C42" s="34">
        <v>3.66</v>
      </c>
      <c r="D42" s="35" t="e">
        <f t="shared" si="1"/>
        <v>#DIV/0!</v>
      </c>
      <c r="J42"/>
      <c r="K42"/>
    </row>
    <row r="43" spans="1:11">
      <c r="A43" s="33">
        <v>37</v>
      </c>
      <c r="B43" s="34">
        <v>13.32</v>
      </c>
      <c r="C43" s="34">
        <v>3.63</v>
      </c>
      <c r="D43" s="35" t="e">
        <f t="shared" si="1"/>
        <v>#DIV/0!</v>
      </c>
      <c r="J43"/>
      <c r="K43"/>
    </row>
    <row r="44" spans="1:11">
      <c r="A44" s="33">
        <v>38</v>
      </c>
      <c r="B44" s="34">
        <v>13.3</v>
      </c>
      <c r="C44" s="34">
        <v>3.56</v>
      </c>
      <c r="D44" s="35" t="e">
        <f t="shared" si="1"/>
        <v>#DIV/0!</v>
      </c>
      <c r="J44"/>
      <c r="K44"/>
    </row>
    <row r="45" spans="1:11">
      <c r="A45" s="33">
        <v>39</v>
      </c>
      <c r="B45" s="34">
        <v>13.28</v>
      </c>
      <c r="C45" s="34">
        <v>3.59</v>
      </c>
      <c r="D45" s="35" t="e">
        <f t="shared" si="1"/>
        <v>#DIV/0!</v>
      </c>
      <c r="J45"/>
      <c r="K45"/>
    </row>
    <row r="46" spans="1:11">
      <c r="A46" s="33">
        <v>40</v>
      </c>
      <c r="B46" s="34">
        <v>13.24</v>
      </c>
      <c r="C46" s="34">
        <v>3.81</v>
      </c>
      <c r="D46" s="35" t="e">
        <f t="shared" si="1"/>
        <v>#DIV/0!</v>
      </c>
      <c r="J46"/>
      <c r="K46"/>
    </row>
    <row r="47" spans="1:11">
      <c r="A47" s="33">
        <v>41</v>
      </c>
      <c r="B47" s="34">
        <v>13.25</v>
      </c>
      <c r="C47" s="34">
        <v>3.67</v>
      </c>
      <c r="D47" s="35" t="e">
        <f t="shared" si="1"/>
        <v>#DIV/0!</v>
      </c>
      <c r="J47"/>
      <c r="K47"/>
    </row>
    <row r="48" spans="1:11">
      <c r="A48" s="33">
        <v>42</v>
      </c>
      <c r="B48" s="34">
        <v>13.23</v>
      </c>
      <c r="C48" s="34">
        <v>3.82</v>
      </c>
      <c r="D48" s="35" t="e">
        <f t="shared" si="1"/>
        <v>#DIV/0!</v>
      </c>
      <c r="J48"/>
      <c r="K48"/>
    </row>
    <row r="49" spans="1:11">
      <c r="A49" s="33">
        <v>43</v>
      </c>
      <c r="B49" s="34">
        <v>13.32</v>
      </c>
      <c r="C49" s="34">
        <v>3.56</v>
      </c>
      <c r="D49" s="35" t="e">
        <f t="shared" si="1"/>
        <v>#DIV/0!</v>
      </c>
      <c r="J49"/>
      <c r="K49"/>
    </row>
    <row r="50" spans="1:11">
      <c r="A50" s="33">
        <v>44</v>
      </c>
      <c r="B50" s="34">
        <v>13.3</v>
      </c>
      <c r="C50" s="34">
        <v>3.56</v>
      </c>
      <c r="D50" s="35" t="e">
        <f t="shared" si="1"/>
        <v>#DIV/0!</v>
      </c>
      <c r="J50"/>
      <c r="K50"/>
    </row>
    <row r="51" spans="1:11">
      <c r="A51" s="33">
        <v>45</v>
      </c>
      <c r="B51" s="34">
        <v>13.29</v>
      </c>
      <c r="C51" s="34">
        <v>3.54</v>
      </c>
      <c r="D51" s="35" t="e">
        <f t="shared" si="1"/>
        <v>#DIV/0!</v>
      </c>
      <c r="J51"/>
      <c r="K51"/>
    </row>
    <row r="52" spans="1:11">
      <c r="A52" s="33">
        <v>46</v>
      </c>
      <c r="B52" s="34">
        <v>13.27</v>
      </c>
      <c r="C52" s="34">
        <v>3.61</v>
      </c>
      <c r="D52" s="35" t="e">
        <f t="shared" si="1"/>
        <v>#DIV/0!</v>
      </c>
      <c r="J52"/>
      <c r="K52"/>
    </row>
    <row r="53" spans="1:11">
      <c r="A53" s="33">
        <v>47</v>
      </c>
      <c r="B53" s="34">
        <v>13.25</v>
      </c>
      <c r="C53" s="34">
        <v>3.66</v>
      </c>
      <c r="D53" s="35" t="e">
        <f t="shared" si="1"/>
        <v>#DIV/0!</v>
      </c>
      <c r="J53"/>
      <c r="K53"/>
    </row>
    <row r="54" spans="1:11">
      <c r="A54" s="33">
        <v>48</v>
      </c>
      <c r="B54" s="34">
        <v>13.22</v>
      </c>
      <c r="C54" s="34">
        <v>3.89</v>
      </c>
      <c r="D54" s="35" t="e">
        <f t="shared" si="1"/>
        <v>#DIV/0!</v>
      </c>
      <c r="J54"/>
      <c r="K54"/>
    </row>
    <row r="55" spans="1:11">
      <c r="A55" s="33">
        <v>49</v>
      </c>
      <c r="B55" s="34">
        <v>13.3</v>
      </c>
      <c r="C55" s="34">
        <v>3.73</v>
      </c>
      <c r="D55" s="35" t="e">
        <f t="shared" si="1"/>
        <v>#DIV/0!</v>
      </c>
      <c r="J55"/>
      <c r="K55"/>
    </row>
    <row r="56" spans="1:11">
      <c r="A56" s="33">
        <v>50</v>
      </c>
      <c r="B56" s="34">
        <v>13.32</v>
      </c>
      <c r="C56" s="34">
        <v>3.66</v>
      </c>
      <c r="D56" s="35" t="e">
        <f t="shared" si="1"/>
        <v>#DIV/0!</v>
      </c>
      <c r="J56"/>
      <c r="K56"/>
    </row>
    <row r="57" spans="1:11">
      <c r="A57" s="33">
        <v>51</v>
      </c>
      <c r="B57" s="34">
        <v>13.3</v>
      </c>
      <c r="C57" s="34">
        <v>3.69</v>
      </c>
      <c r="D57" s="35" t="e">
        <f t="shared" si="1"/>
        <v>#DIV/0!</v>
      </c>
      <c r="J57"/>
      <c r="K57"/>
    </row>
    <row r="58" spans="1:11">
      <c r="A58" s="33">
        <v>52</v>
      </c>
      <c r="B58" s="34">
        <v>13.29</v>
      </c>
      <c r="C58" s="34">
        <v>3.68</v>
      </c>
      <c r="D58" s="35" t="e">
        <f t="shared" si="1"/>
        <v>#DIV/0!</v>
      </c>
      <c r="J58"/>
      <c r="K58"/>
    </row>
    <row r="59" spans="1:11">
      <c r="A59" s="33">
        <v>53</v>
      </c>
      <c r="B59" s="34">
        <v>13.28</v>
      </c>
      <c r="C59" s="34">
        <v>3.74</v>
      </c>
      <c r="D59" s="35" t="e">
        <f t="shared" si="1"/>
        <v>#DIV/0!</v>
      </c>
      <c r="J59"/>
      <c r="K59"/>
    </row>
    <row r="60" spans="1:11">
      <c r="A60" s="33">
        <v>54</v>
      </c>
      <c r="B60" s="34">
        <v>13.24</v>
      </c>
      <c r="C60" s="34">
        <v>3.87</v>
      </c>
      <c r="D60" s="35" t="e">
        <f t="shared" si="1"/>
        <v>#DIV/0!</v>
      </c>
      <c r="J60"/>
      <c r="K60"/>
    </row>
    <row r="61" spans="1:11">
      <c r="A61" s="33">
        <v>55</v>
      </c>
      <c r="B61" s="34">
        <v>13.37</v>
      </c>
      <c r="C61" s="34">
        <v>3.5</v>
      </c>
      <c r="D61" s="35" t="e">
        <f t="shared" si="1"/>
        <v>#DIV/0!</v>
      </c>
      <c r="J61"/>
      <c r="K61"/>
    </row>
    <row r="62" spans="1:11">
      <c r="A62" s="33">
        <v>56</v>
      </c>
      <c r="B62" s="34">
        <v>13.36</v>
      </c>
      <c r="C62" s="34">
        <v>3.53</v>
      </c>
      <c r="D62" s="35" t="e">
        <f t="shared" si="1"/>
        <v>#DIV/0!</v>
      </c>
      <c r="J62"/>
      <c r="K62"/>
    </row>
    <row r="63" spans="1:11">
      <c r="A63" s="33">
        <v>57</v>
      </c>
      <c r="B63" s="34">
        <v>13.34</v>
      </c>
      <c r="C63" s="34">
        <v>3.53</v>
      </c>
      <c r="D63" s="35" t="e">
        <f t="shared" si="1"/>
        <v>#DIV/0!</v>
      </c>
      <c r="J63"/>
      <c r="K63"/>
    </row>
    <row r="64" spans="1:11">
      <c r="A64" s="33">
        <v>58</v>
      </c>
      <c r="B64" s="34">
        <v>13.34</v>
      </c>
      <c r="C64" s="34">
        <v>3.55</v>
      </c>
      <c r="D64" s="35" t="e">
        <f t="shared" si="1"/>
        <v>#DIV/0!</v>
      </c>
      <c r="J64"/>
      <c r="K64"/>
    </row>
    <row r="65" spans="1:12">
      <c r="A65" s="33">
        <v>59</v>
      </c>
      <c r="B65" s="34">
        <v>13.32</v>
      </c>
      <c r="C65" s="34">
        <v>3.5</v>
      </c>
      <c r="D65" s="35" t="e">
        <f t="shared" si="1"/>
        <v>#DIV/0!</v>
      </c>
      <c r="J65"/>
      <c r="K65"/>
    </row>
    <row r="66" spans="1:12">
      <c r="A66" s="33">
        <v>60</v>
      </c>
      <c r="B66" s="34">
        <v>13.28</v>
      </c>
      <c r="C66" s="34">
        <v>3.56</v>
      </c>
      <c r="D66" s="35" t="e">
        <f t="shared" si="1"/>
        <v>#DIV/0!</v>
      </c>
      <c r="J66"/>
      <c r="K66"/>
    </row>
    <row r="67" spans="1:12">
      <c r="A67" s="30"/>
      <c r="B67" s="31"/>
      <c r="C67" s="31"/>
      <c r="D67" s="32"/>
      <c r="J67"/>
      <c r="K67"/>
    </row>
    <row r="68" spans="1:12">
      <c r="A68" s="30"/>
      <c r="B68" s="31"/>
      <c r="C68" s="31"/>
      <c r="D68" s="32"/>
      <c r="J68"/>
      <c r="K68"/>
    </row>
    <row r="69" spans="1:12">
      <c r="A69" s="30"/>
      <c r="B69" s="31"/>
      <c r="C69" s="31"/>
      <c r="D69" s="32"/>
      <c r="J69"/>
      <c r="K69"/>
    </row>
    <row r="70" spans="1:12">
      <c r="A70" s="30"/>
      <c r="B70" s="31"/>
      <c r="C70" s="31"/>
      <c r="D70" s="32"/>
      <c r="J70"/>
      <c r="K70"/>
    </row>
    <row r="71" spans="1:12">
      <c r="A71" s="30"/>
      <c r="B71" s="31"/>
      <c r="C71" s="31"/>
      <c r="D71" s="32"/>
      <c r="J71"/>
      <c r="K71"/>
    </row>
    <row r="72" spans="1:12">
      <c r="A72" s="30"/>
      <c r="B72" s="31"/>
      <c r="C72" s="31"/>
      <c r="D72" s="32"/>
      <c r="J72"/>
      <c r="K72"/>
    </row>
    <row r="73" spans="1:12">
      <c r="A73" s="30"/>
      <c r="B73" s="31"/>
      <c r="C73" s="31"/>
      <c r="D73" s="32"/>
      <c r="J73"/>
      <c r="K73"/>
    </row>
    <row r="74" spans="1:12">
      <c r="A74" s="30"/>
      <c r="B74" s="31"/>
      <c r="C74" s="31"/>
      <c r="D74" s="32"/>
      <c r="J74"/>
      <c r="K74"/>
    </row>
    <row r="75" spans="1:12" ht="7.9" customHeight="1"/>
    <row r="76" spans="1:12" ht="132" customHeight="1">
      <c r="A76" s="13" t="s">
        <v>5</v>
      </c>
      <c r="B76" s="36"/>
      <c r="C76" s="37"/>
      <c r="D76" s="37"/>
      <c r="E76" s="37"/>
      <c r="F76" s="37"/>
      <c r="G76" s="38"/>
      <c r="H76" s="10"/>
      <c r="I76" s="11"/>
      <c r="J76" s="11"/>
      <c r="K76" s="11"/>
      <c r="L76" s="11"/>
    </row>
    <row r="77" spans="1:12" ht="130.5" customHeight="1">
      <c r="A77" s="13" t="s">
        <v>6</v>
      </c>
      <c r="B77" s="39"/>
      <c r="C77" s="39"/>
      <c r="D77" s="39"/>
      <c r="E77" s="39"/>
      <c r="F77" s="39"/>
      <c r="G77" s="39"/>
    </row>
  </sheetData>
  <mergeCells count="2">
    <mergeCell ref="B76:G76"/>
    <mergeCell ref="B77:G77"/>
  </mergeCells>
  <phoneticPr fontId="19" type="noConversion"/>
  <conditionalFormatting sqref="D7:D26 D67:D74">
    <cfRule type="cellIs" dxfId="67" priority="7" operator="greaterThanOrEqual">
      <formula>2</formula>
    </cfRule>
    <cfRule type="cellIs" dxfId="66" priority="8" operator="between">
      <formula>1.5</formula>
      <formula>2</formula>
    </cfRule>
  </conditionalFormatting>
  <conditionalFormatting sqref="D27:D36">
    <cfRule type="cellIs" dxfId="65" priority="5" operator="greaterThanOrEqual">
      <formula>2</formula>
    </cfRule>
    <cfRule type="cellIs" dxfId="64" priority="6" operator="between">
      <formula>1.5</formula>
      <formula>2</formula>
    </cfRule>
  </conditionalFormatting>
  <conditionalFormatting sqref="D37:D56">
    <cfRule type="cellIs" dxfId="63" priority="3" operator="greaterThanOrEqual">
      <formula>2</formula>
    </cfRule>
    <cfRule type="cellIs" dxfId="62" priority="4" operator="between">
      <formula>1.5</formula>
      <formula>2</formula>
    </cfRule>
  </conditionalFormatting>
  <conditionalFormatting sqref="D57:D66">
    <cfRule type="cellIs" dxfId="61" priority="1" operator="greaterThanOrEqual">
      <formula>2</formula>
    </cfRule>
    <cfRule type="cellIs" dxfId="6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G12" sqref="G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27</v>
      </c>
      <c r="C3" s="12" t="s">
        <v>32</v>
      </c>
      <c r="D3" s="12" t="s">
        <v>25</v>
      </c>
      <c r="E3" s="7" t="s">
        <v>26</v>
      </c>
      <c r="F3" s="9">
        <v>100</v>
      </c>
      <c r="G3" s="16" t="s">
        <v>33</v>
      </c>
      <c r="H3" s="16" t="s">
        <v>34</v>
      </c>
      <c r="I3" s="8"/>
      <c r="J3" s="9">
        <v>30</v>
      </c>
      <c r="K3" s="17">
        <v>30</v>
      </c>
      <c r="L3" s="17">
        <v>35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13.26</v>
      </c>
      <c r="C7" s="13">
        <v>31.5</v>
      </c>
      <c r="D7" s="6" t="e">
        <f t="shared" ref="D7:D36" si="0">C7/$I$3</f>
        <v>#DIV/0!</v>
      </c>
      <c r="F7" s="24" t="s">
        <v>23</v>
      </c>
      <c r="G7" s="18">
        <f>MAX(B7:B36)</f>
        <v>13.4</v>
      </c>
      <c r="H7" s="18">
        <f>MAX(C7:C36)</f>
        <v>211.3</v>
      </c>
      <c r="J7"/>
      <c r="K7"/>
    </row>
    <row r="8" spans="1:15">
      <c r="A8" s="23">
        <v>2</v>
      </c>
      <c r="B8" s="13">
        <v>13.29</v>
      </c>
      <c r="C8" s="13">
        <v>16.05</v>
      </c>
      <c r="D8" s="6" t="e">
        <f t="shared" si="0"/>
        <v>#DIV/0!</v>
      </c>
      <c r="F8" s="24" t="s">
        <v>24</v>
      </c>
      <c r="G8" s="18">
        <f>MIN(B7:B36)</f>
        <v>13.08</v>
      </c>
      <c r="H8" s="18">
        <f>MIN(C7:C36)</f>
        <v>12.02</v>
      </c>
      <c r="J8"/>
      <c r="K8"/>
    </row>
    <row r="9" spans="1:15">
      <c r="A9" s="23">
        <v>3</v>
      </c>
      <c r="B9" s="13">
        <v>13.26</v>
      </c>
      <c r="C9" s="13">
        <v>18.48</v>
      </c>
      <c r="D9" s="6" t="e">
        <f t="shared" si="0"/>
        <v>#DIV/0!</v>
      </c>
      <c r="J9"/>
      <c r="K9"/>
    </row>
    <row r="10" spans="1:15">
      <c r="A10" s="33">
        <v>4</v>
      </c>
      <c r="B10" s="34">
        <v>13.27</v>
      </c>
      <c r="C10" s="34">
        <v>38.6</v>
      </c>
      <c r="D10" s="35" t="e">
        <f t="shared" si="0"/>
        <v>#DIV/0!</v>
      </c>
      <c r="J10"/>
      <c r="K10"/>
    </row>
    <row r="11" spans="1:15">
      <c r="A11" s="33">
        <v>5</v>
      </c>
      <c r="B11" s="34">
        <v>13.31</v>
      </c>
      <c r="C11" s="34">
        <v>15.98</v>
      </c>
      <c r="D11" s="35" t="e">
        <f t="shared" si="0"/>
        <v>#DIV/0!</v>
      </c>
      <c r="F11" s="24" t="s">
        <v>21</v>
      </c>
      <c r="G11" s="19">
        <v>398.5</v>
      </c>
      <c r="H11" s="18">
        <f>G11/$J$3</f>
        <v>13.283333333333333</v>
      </c>
      <c r="J11"/>
      <c r="K11"/>
    </row>
    <row r="12" spans="1:15">
      <c r="A12" s="33">
        <v>6</v>
      </c>
      <c r="B12" s="34">
        <v>13.26</v>
      </c>
      <c r="C12" s="34">
        <v>36.700000000000003</v>
      </c>
      <c r="D12" s="35" t="e">
        <f t="shared" si="0"/>
        <v>#DIV/0!</v>
      </c>
      <c r="J12"/>
      <c r="K12"/>
    </row>
    <row r="13" spans="1:15">
      <c r="A13" s="33">
        <v>7</v>
      </c>
      <c r="B13" s="34">
        <v>13.16</v>
      </c>
      <c r="C13" s="34">
        <v>38.200000000000003</v>
      </c>
      <c r="D13" s="35" t="e">
        <f t="shared" si="0"/>
        <v>#DIV/0!</v>
      </c>
      <c r="J13"/>
      <c r="K13"/>
    </row>
    <row r="14" spans="1:15">
      <c r="A14" s="33">
        <v>8</v>
      </c>
      <c r="B14" s="34">
        <v>13.34</v>
      </c>
      <c r="C14" s="34">
        <v>14.1</v>
      </c>
      <c r="D14" s="35" t="e">
        <f t="shared" si="0"/>
        <v>#DIV/0!</v>
      </c>
      <c r="J14"/>
      <c r="K14"/>
    </row>
    <row r="15" spans="1:15">
      <c r="A15" s="33">
        <v>9</v>
      </c>
      <c r="B15" s="34">
        <v>13.33</v>
      </c>
      <c r="C15" s="34">
        <v>15.85</v>
      </c>
      <c r="D15" s="35" t="e">
        <f t="shared" si="0"/>
        <v>#DIV/0!</v>
      </c>
      <c r="J15"/>
      <c r="K15"/>
    </row>
    <row r="16" spans="1:15">
      <c r="A16" s="33">
        <v>10</v>
      </c>
      <c r="B16" s="34">
        <v>13.34</v>
      </c>
      <c r="C16" s="34">
        <v>13.82</v>
      </c>
      <c r="D16" s="35" t="e">
        <f t="shared" si="0"/>
        <v>#DIV/0!</v>
      </c>
      <c r="J16"/>
      <c r="K16"/>
    </row>
    <row r="17" spans="1:11">
      <c r="A17" s="33">
        <v>11</v>
      </c>
      <c r="B17" s="34">
        <v>13.29</v>
      </c>
      <c r="C17" s="34">
        <v>43.3</v>
      </c>
      <c r="D17" s="35" t="e">
        <f t="shared" si="0"/>
        <v>#DIV/0!</v>
      </c>
      <c r="J17"/>
      <c r="K17"/>
    </row>
    <row r="18" spans="1:11">
      <c r="A18" s="33">
        <v>12</v>
      </c>
      <c r="B18" s="34">
        <v>13.38</v>
      </c>
      <c r="C18" s="34">
        <v>14.49</v>
      </c>
      <c r="D18" s="35" t="e">
        <f t="shared" si="0"/>
        <v>#DIV/0!</v>
      </c>
      <c r="J18"/>
      <c r="K18"/>
    </row>
    <row r="19" spans="1:11">
      <c r="A19" s="33">
        <v>13</v>
      </c>
      <c r="B19" s="34">
        <v>13.08</v>
      </c>
      <c r="C19" s="34">
        <v>211.3</v>
      </c>
      <c r="D19" s="35" t="e">
        <f t="shared" si="0"/>
        <v>#DIV/0!</v>
      </c>
      <c r="J19"/>
      <c r="K19"/>
    </row>
    <row r="20" spans="1:11">
      <c r="A20" s="33">
        <v>14</v>
      </c>
      <c r="B20" s="34">
        <v>13.4</v>
      </c>
      <c r="C20" s="34">
        <v>29.31</v>
      </c>
      <c r="D20" s="35" t="e">
        <f t="shared" si="0"/>
        <v>#DIV/0!</v>
      </c>
      <c r="J20"/>
      <c r="K20"/>
    </row>
    <row r="21" spans="1:11">
      <c r="A21" s="33">
        <v>15</v>
      </c>
      <c r="B21" s="34">
        <v>13.38</v>
      </c>
      <c r="C21" s="34">
        <v>12.02</v>
      </c>
      <c r="D21" s="35" t="e">
        <f t="shared" si="0"/>
        <v>#DIV/0!</v>
      </c>
      <c r="J21"/>
      <c r="K21"/>
    </row>
    <row r="22" spans="1:11">
      <c r="A22" s="33">
        <v>16</v>
      </c>
      <c r="B22" s="34"/>
      <c r="C22" s="34"/>
      <c r="D22" s="35" t="e">
        <f t="shared" si="0"/>
        <v>#DIV/0!</v>
      </c>
      <c r="J22"/>
      <c r="K22"/>
    </row>
    <row r="23" spans="1:11">
      <c r="A23" s="33">
        <v>17</v>
      </c>
      <c r="B23" s="34"/>
      <c r="C23" s="34"/>
      <c r="D23" s="35" t="e">
        <f t="shared" si="0"/>
        <v>#DIV/0!</v>
      </c>
      <c r="J23"/>
      <c r="K23"/>
    </row>
    <row r="24" spans="1:11">
      <c r="A24" s="33">
        <v>18</v>
      </c>
      <c r="B24" s="34"/>
      <c r="C24" s="34"/>
      <c r="D24" s="35" t="e">
        <f t="shared" si="0"/>
        <v>#DIV/0!</v>
      </c>
      <c r="J24"/>
      <c r="K24"/>
    </row>
    <row r="25" spans="1:11">
      <c r="A25" s="33">
        <v>19</v>
      </c>
      <c r="B25" s="34"/>
      <c r="C25" s="34"/>
      <c r="D25" s="35" t="e">
        <f t="shared" si="0"/>
        <v>#DIV/0!</v>
      </c>
      <c r="J25"/>
      <c r="K25"/>
    </row>
    <row r="26" spans="1:11">
      <c r="A26" s="33">
        <v>20</v>
      </c>
      <c r="B26" s="34"/>
      <c r="C26" s="34"/>
      <c r="D26" s="35" t="e">
        <f t="shared" si="0"/>
        <v>#DIV/0!</v>
      </c>
      <c r="J26"/>
      <c r="K26"/>
    </row>
    <row r="27" spans="1:11">
      <c r="A27" s="33">
        <v>21</v>
      </c>
      <c r="B27" s="34"/>
      <c r="C27" s="34"/>
      <c r="D27" s="35" t="e">
        <f t="shared" si="0"/>
        <v>#DIV/0!</v>
      </c>
      <c r="J27"/>
      <c r="K27"/>
    </row>
    <row r="28" spans="1:11">
      <c r="A28" s="33">
        <v>22</v>
      </c>
      <c r="B28" s="34"/>
      <c r="C28" s="34"/>
      <c r="D28" s="35" t="e">
        <f t="shared" si="0"/>
        <v>#DIV/0!</v>
      </c>
      <c r="J28"/>
      <c r="K28"/>
    </row>
    <row r="29" spans="1:11">
      <c r="A29" s="33">
        <v>23</v>
      </c>
      <c r="B29" s="34"/>
      <c r="C29" s="34"/>
      <c r="D29" s="35" t="e">
        <f t="shared" si="0"/>
        <v>#DIV/0!</v>
      </c>
      <c r="J29"/>
      <c r="K29"/>
    </row>
    <row r="30" spans="1:11">
      <c r="A30" s="33">
        <v>24</v>
      </c>
      <c r="B30" s="34"/>
      <c r="C30" s="34"/>
      <c r="D30" s="35" t="e">
        <f t="shared" si="0"/>
        <v>#DIV/0!</v>
      </c>
      <c r="J30"/>
      <c r="K30"/>
    </row>
    <row r="31" spans="1:11">
      <c r="A31" s="33">
        <v>25</v>
      </c>
      <c r="B31" s="34"/>
      <c r="C31" s="34"/>
      <c r="D31" s="35" t="e">
        <f t="shared" si="0"/>
        <v>#DIV/0!</v>
      </c>
      <c r="J31"/>
      <c r="K31"/>
    </row>
    <row r="32" spans="1:11">
      <c r="A32" s="33">
        <v>26</v>
      </c>
      <c r="B32" s="34"/>
      <c r="C32" s="34"/>
      <c r="D32" s="35" t="e">
        <f t="shared" si="0"/>
        <v>#DIV/0!</v>
      </c>
      <c r="J32"/>
      <c r="K32"/>
    </row>
    <row r="33" spans="1:12">
      <c r="A33" s="33">
        <v>27</v>
      </c>
      <c r="B33" s="34"/>
      <c r="C33" s="34"/>
      <c r="D33" s="35" t="e">
        <f t="shared" si="0"/>
        <v>#DIV/0!</v>
      </c>
      <c r="J33"/>
      <c r="K33"/>
    </row>
    <row r="34" spans="1:12">
      <c r="A34" s="33">
        <v>28</v>
      </c>
      <c r="B34" s="34"/>
      <c r="C34" s="34"/>
      <c r="D34" s="35" t="e">
        <f t="shared" si="0"/>
        <v>#DIV/0!</v>
      </c>
      <c r="J34"/>
      <c r="K34"/>
    </row>
    <row r="35" spans="1:12">
      <c r="A35" s="33">
        <v>29</v>
      </c>
      <c r="B35" s="34"/>
      <c r="C35" s="34"/>
      <c r="D35" s="35" t="e">
        <f t="shared" si="0"/>
        <v>#DIV/0!</v>
      </c>
      <c r="J35"/>
      <c r="K35"/>
    </row>
    <row r="36" spans="1:12">
      <c r="A36" s="33">
        <v>30</v>
      </c>
      <c r="B36" s="34"/>
      <c r="C36" s="34"/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59" priority="3" operator="greaterThanOrEqual">
      <formula>2</formula>
    </cfRule>
    <cfRule type="cellIs" dxfId="58" priority="4" operator="between">
      <formula>1.5</formula>
      <formula>2</formula>
    </cfRule>
  </conditionalFormatting>
  <conditionalFormatting sqref="D27:D36">
    <cfRule type="cellIs" dxfId="57" priority="1" operator="greaterThanOrEqual">
      <formula>2</formula>
    </cfRule>
    <cfRule type="cellIs" dxfId="5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I30" sqref="I30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27</v>
      </c>
      <c r="C3" s="12" t="s">
        <v>35</v>
      </c>
      <c r="D3" s="12" t="s">
        <v>25</v>
      </c>
      <c r="E3" s="7" t="s">
        <v>26</v>
      </c>
      <c r="F3" s="9">
        <v>60</v>
      </c>
      <c r="G3" s="16" t="s">
        <v>36</v>
      </c>
      <c r="H3" s="16" t="s">
        <v>37</v>
      </c>
      <c r="I3" s="8"/>
      <c r="J3" s="9">
        <v>9</v>
      </c>
      <c r="K3" s="17">
        <v>30</v>
      </c>
      <c r="L3" s="17">
        <v>36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13.13</v>
      </c>
      <c r="C7" s="13">
        <v>8.02</v>
      </c>
      <c r="D7" s="6" t="e">
        <f t="shared" ref="D7:D36" si="0">C7/$I$3</f>
        <v>#DIV/0!</v>
      </c>
      <c r="F7" s="24" t="s">
        <v>23</v>
      </c>
      <c r="G7" s="18">
        <f>MAX(B7:B36)</f>
        <v>13.24</v>
      </c>
      <c r="H7" s="18">
        <f>MAX(C7:C36)</f>
        <v>8.8000000000000007</v>
      </c>
      <c r="J7"/>
      <c r="K7"/>
    </row>
    <row r="8" spans="1:15">
      <c r="A8" s="23">
        <v>2</v>
      </c>
      <c r="B8" s="13">
        <v>13.11</v>
      </c>
      <c r="C8" s="13">
        <v>8.61</v>
      </c>
      <c r="D8" s="6" t="e">
        <f t="shared" si="0"/>
        <v>#DIV/0!</v>
      </c>
      <c r="F8" s="24" t="s">
        <v>24</v>
      </c>
      <c r="G8" s="18">
        <f>MIN(B7:B36)</f>
        <v>13.1</v>
      </c>
      <c r="H8" s="18">
        <f>MIN(C7:C36)</f>
        <v>7.48</v>
      </c>
      <c r="J8"/>
      <c r="K8"/>
    </row>
    <row r="9" spans="1:15">
      <c r="A9" s="23">
        <v>3</v>
      </c>
      <c r="B9" s="13">
        <v>13.1</v>
      </c>
      <c r="C9" s="13">
        <v>8.8000000000000007</v>
      </c>
      <c r="D9" s="6" t="e">
        <f t="shared" si="0"/>
        <v>#DIV/0!</v>
      </c>
      <c r="J9"/>
      <c r="K9"/>
    </row>
    <row r="10" spans="1:15">
      <c r="A10" s="33">
        <v>4</v>
      </c>
      <c r="B10" s="34">
        <v>13.12</v>
      </c>
      <c r="C10" s="34">
        <v>8.5299999999999994</v>
      </c>
      <c r="D10" s="35" t="e">
        <f t="shared" si="0"/>
        <v>#DIV/0!</v>
      </c>
      <c r="J10"/>
      <c r="K10"/>
    </row>
    <row r="11" spans="1:15">
      <c r="A11" s="33">
        <v>5</v>
      </c>
      <c r="B11" s="34">
        <v>13.14</v>
      </c>
      <c r="C11" s="34">
        <v>8.56</v>
      </c>
      <c r="D11" s="35" t="e">
        <f t="shared" si="0"/>
        <v>#DIV/0!</v>
      </c>
      <c r="F11" s="24" t="s">
        <v>21</v>
      </c>
      <c r="G11" s="19">
        <v>118</v>
      </c>
      <c r="H11" s="18">
        <f>G11/$J$3</f>
        <v>13.111111111111111</v>
      </c>
      <c r="J11"/>
      <c r="K11"/>
    </row>
    <row r="12" spans="1:15">
      <c r="A12" s="33">
        <v>6</v>
      </c>
      <c r="B12" s="34">
        <v>13.16</v>
      </c>
      <c r="C12" s="34">
        <v>8</v>
      </c>
      <c r="D12" s="35" t="e">
        <f t="shared" si="0"/>
        <v>#DIV/0!</v>
      </c>
      <c r="J12"/>
      <c r="K12"/>
    </row>
    <row r="13" spans="1:15">
      <c r="A13" s="33">
        <v>7</v>
      </c>
      <c r="B13" s="34">
        <v>13.24</v>
      </c>
      <c r="C13" s="34">
        <v>7.48</v>
      </c>
      <c r="D13" s="35" t="e">
        <f t="shared" si="0"/>
        <v>#DIV/0!</v>
      </c>
      <c r="J13"/>
      <c r="K13"/>
    </row>
    <row r="14" spans="1:15">
      <c r="A14" s="33">
        <v>8</v>
      </c>
      <c r="B14" s="34">
        <v>13.22</v>
      </c>
      <c r="C14" s="34">
        <v>7.75</v>
      </c>
      <c r="D14" s="35" t="e">
        <f t="shared" si="0"/>
        <v>#DIV/0!</v>
      </c>
      <c r="J14"/>
      <c r="K14"/>
    </row>
    <row r="15" spans="1:15">
      <c r="A15" s="33">
        <v>9</v>
      </c>
      <c r="B15" s="34">
        <v>13.2</v>
      </c>
      <c r="C15" s="34">
        <v>7.96</v>
      </c>
      <c r="D15" s="35" t="e">
        <f t="shared" si="0"/>
        <v>#DIV/0!</v>
      </c>
      <c r="J15"/>
      <c r="K15"/>
    </row>
    <row r="16" spans="1:15">
      <c r="A16" s="33">
        <v>10</v>
      </c>
      <c r="B16" s="34"/>
      <c r="C16" s="34"/>
      <c r="D16" s="35" t="e">
        <f t="shared" si="0"/>
        <v>#DIV/0!</v>
      </c>
      <c r="J16"/>
      <c r="K16"/>
    </row>
    <row r="17" spans="1:11">
      <c r="A17" s="33">
        <v>11</v>
      </c>
      <c r="B17" s="34"/>
      <c r="C17" s="34"/>
      <c r="D17" s="35" t="e">
        <f t="shared" si="0"/>
        <v>#DIV/0!</v>
      </c>
      <c r="J17"/>
      <c r="K17"/>
    </row>
    <row r="18" spans="1:11">
      <c r="A18" s="33">
        <v>12</v>
      </c>
      <c r="B18" s="34"/>
      <c r="C18" s="34"/>
      <c r="D18" s="35" t="e">
        <f t="shared" si="0"/>
        <v>#DIV/0!</v>
      </c>
      <c r="J18"/>
      <c r="K18"/>
    </row>
    <row r="19" spans="1:11">
      <c r="A19" s="33">
        <v>13</v>
      </c>
      <c r="B19" s="34"/>
      <c r="C19" s="34"/>
      <c r="D19" s="35" t="e">
        <f t="shared" si="0"/>
        <v>#DIV/0!</v>
      </c>
      <c r="J19"/>
      <c r="K19"/>
    </row>
    <row r="20" spans="1:11">
      <c r="A20" s="33">
        <v>14</v>
      </c>
      <c r="B20" s="34"/>
      <c r="C20" s="34"/>
      <c r="D20" s="35" t="e">
        <f t="shared" si="0"/>
        <v>#DIV/0!</v>
      </c>
      <c r="J20"/>
      <c r="K20"/>
    </row>
    <row r="21" spans="1:11">
      <c r="A21" s="33">
        <v>15</v>
      </c>
      <c r="B21" s="34"/>
      <c r="C21" s="34"/>
      <c r="D21" s="35" t="e">
        <f t="shared" si="0"/>
        <v>#DIV/0!</v>
      </c>
      <c r="J21"/>
      <c r="K21"/>
    </row>
    <row r="22" spans="1:11">
      <c r="A22" s="33">
        <v>16</v>
      </c>
      <c r="B22" s="34"/>
      <c r="C22" s="34"/>
      <c r="D22" s="35" t="e">
        <f t="shared" si="0"/>
        <v>#DIV/0!</v>
      </c>
      <c r="J22"/>
      <c r="K22"/>
    </row>
    <row r="23" spans="1:11">
      <c r="A23" s="33">
        <v>17</v>
      </c>
      <c r="B23" s="34"/>
      <c r="C23" s="34"/>
      <c r="D23" s="35" t="e">
        <f t="shared" si="0"/>
        <v>#DIV/0!</v>
      </c>
      <c r="J23"/>
      <c r="K23"/>
    </row>
    <row r="24" spans="1:11">
      <c r="A24" s="33">
        <v>18</v>
      </c>
      <c r="B24" s="34"/>
      <c r="C24" s="34"/>
      <c r="D24" s="35" t="e">
        <f t="shared" si="0"/>
        <v>#DIV/0!</v>
      </c>
      <c r="J24"/>
      <c r="K24"/>
    </row>
    <row r="25" spans="1:11">
      <c r="A25" s="33">
        <v>19</v>
      </c>
      <c r="B25" s="34"/>
      <c r="C25" s="34"/>
      <c r="D25" s="35" t="e">
        <f t="shared" si="0"/>
        <v>#DIV/0!</v>
      </c>
      <c r="J25"/>
      <c r="K25"/>
    </row>
    <row r="26" spans="1:11">
      <c r="A26" s="33">
        <v>20</v>
      </c>
      <c r="B26" s="34"/>
      <c r="C26" s="34"/>
      <c r="D26" s="35" t="e">
        <f t="shared" si="0"/>
        <v>#DIV/0!</v>
      </c>
      <c r="J26"/>
      <c r="K26"/>
    </row>
    <row r="27" spans="1:11">
      <c r="A27" s="33">
        <v>21</v>
      </c>
      <c r="B27" s="34"/>
      <c r="C27" s="34"/>
      <c r="D27" s="35" t="e">
        <f t="shared" si="0"/>
        <v>#DIV/0!</v>
      </c>
      <c r="J27"/>
      <c r="K27"/>
    </row>
    <row r="28" spans="1:11">
      <c r="A28" s="33">
        <v>22</v>
      </c>
      <c r="B28" s="34"/>
      <c r="C28" s="34"/>
      <c r="D28" s="35" t="e">
        <f t="shared" si="0"/>
        <v>#DIV/0!</v>
      </c>
      <c r="J28"/>
      <c r="K28"/>
    </row>
    <row r="29" spans="1:11">
      <c r="A29" s="33">
        <v>23</v>
      </c>
      <c r="B29" s="34"/>
      <c r="C29" s="34"/>
      <c r="D29" s="35" t="e">
        <f t="shared" si="0"/>
        <v>#DIV/0!</v>
      </c>
      <c r="J29"/>
      <c r="K29"/>
    </row>
    <row r="30" spans="1:11">
      <c r="A30" s="33">
        <v>24</v>
      </c>
      <c r="B30" s="34"/>
      <c r="C30" s="34"/>
      <c r="D30" s="35" t="e">
        <f t="shared" si="0"/>
        <v>#DIV/0!</v>
      </c>
      <c r="J30"/>
      <c r="K30"/>
    </row>
    <row r="31" spans="1:11">
      <c r="A31" s="33">
        <v>25</v>
      </c>
      <c r="B31" s="34"/>
      <c r="C31" s="34"/>
      <c r="D31" s="35" t="e">
        <f t="shared" si="0"/>
        <v>#DIV/0!</v>
      </c>
      <c r="J31"/>
      <c r="K31"/>
    </row>
    <row r="32" spans="1:11">
      <c r="A32" s="33">
        <v>26</v>
      </c>
      <c r="B32" s="34"/>
      <c r="C32" s="34"/>
      <c r="D32" s="35" t="e">
        <f t="shared" si="0"/>
        <v>#DIV/0!</v>
      </c>
      <c r="J32"/>
      <c r="K32"/>
    </row>
    <row r="33" spans="1:12">
      <c r="A33" s="33">
        <v>27</v>
      </c>
      <c r="B33" s="34"/>
      <c r="C33" s="34"/>
      <c r="D33" s="35" t="e">
        <f t="shared" si="0"/>
        <v>#DIV/0!</v>
      </c>
      <c r="J33"/>
      <c r="K33"/>
    </row>
    <row r="34" spans="1:12">
      <c r="A34" s="33">
        <v>28</v>
      </c>
      <c r="B34" s="34"/>
      <c r="C34" s="34"/>
      <c r="D34" s="35" t="e">
        <f t="shared" si="0"/>
        <v>#DIV/0!</v>
      </c>
      <c r="J34"/>
      <c r="K34"/>
    </row>
    <row r="35" spans="1:12">
      <c r="A35" s="33">
        <v>29</v>
      </c>
      <c r="B35" s="34"/>
      <c r="C35" s="34"/>
      <c r="D35" s="35" t="e">
        <f t="shared" si="0"/>
        <v>#DIV/0!</v>
      </c>
      <c r="J35"/>
      <c r="K35"/>
    </row>
    <row r="36" spans="1:12">
      <c r="A36" s="33">
        <v>30</v>
      </c>
      <c r="B36" s="34"/>
      <c r="C36" s="34"/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55" priority="3" operator="greaterThanOrEqual">
      <formula>2</formula>
    </cfRule>
    <cfRule type="cellIs" dxfId="54" priority="4" operator="between">
      <formula>1.5</formula>
      <formula>2</formula>
    </cfRule>
  </conditionalFormatting>
  <conditionalFormatting sqref="D27:D36">
    <cfRule type="cellIs" dxfId="53" priority="1" operator="greaterThanOrEqual">
      <formula>2</formula>
    </cfRule>
    <cfRule type="cellIs" dxfId="5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H12" sqref="H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27</v>
      </c>
      <c r="C3" s="12" t="s">
        <v>38</v>
      </c>
      <c r="D3" s="12" t="s">
        <v>25</v>
      </c>
      <c r="E3" s="7" t="s">
        <v>39</v>
      </c>
      <c r="F3" s="9">
        <v>200</v>
      </c>
      <c r="G3" s="16">
        <v>44040</v>
      </c>
      <c r="H3" s="16">
        <v>44044</v>
      </c>
      <c r="I3" s="8"/>
      <c r="J3" s="9">
        <v>4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13.26</v>
      </c>
      <c r="C7" s="13"/>
      <c r="D7" s="6" t="e">
        <f t="shared" ref="D7:D36" si="0">C7/$I$3</f>
        <v>#DIV/0!</v>
      </c>
      <c r="F7" s="24" t="s">
        <v>23</v>
      </c>
      <c r="G7" s="18">
        <f>MAX(B7:B36)</f>
        <v>13.36</v>
      </c>
      <c r="H7" s="18">
        <f>MAX(C7:C36)</f>
        <v>0</v>
      </c>
      <c r="J7"/>
      <c r="K7"/>
    </row>
    <row r="8" spans="1:15">
      <c r="A8" s="23">
        <v>2</v>
      </c>
      <c r="B8" s="13">
        <v>13.36</v>
      </c>
      <c r="C8" s="13"/>
      <c r="D8" s="6" t="e">
        <f t="shared" si="0"/>
        <v>#DIV/0!</v>
      </c>
      <c r="F8" s="24" t="s">
        <v>24</v>
      </c>
      <c r="G8" s="18">
        <f>MIN(B7:B36)</f>
        <v>13.26</v>
      </c>
      <c r="H8" s="18">
        <f>MIN(C7:C36)</f>
        <v>0</v>
      </c>
      <c r="J8"/>
      <c r="K8"/>
    </row>
    <row r="9" spans="1:15">
      <c r="A9" s="23">
        <v>3</v>
      </c>
      <c r="B9" s="13">
        <v>13.27</v>
      </c>
      <c r="C9" s="13"/>
      <c r="D9" s="6" t="e">
        <f t="shared" si="0"/>
        <v>#DIV/0!</v>
      </c>
      <c r="J9"/>
      <c r="K9"/>
    </row>
    <row r="10" spans="1:15">
      <c r="A10" s="33">
        <v>4</v>
      </c>
      <c r="B10" s="34">
        <v>13.36</v>
      </c>
      <c r="C10" s="34"/>
      <c r="D10" s="35" t="e">
        <f t="shared" si="0"/>
        <v>#DIV/0!</v>
      </c>
      <c r="J10"/>
      <c r="K10"/>
    </row>
    <row r="11" spans="1:15">
      <c r="A11" s="33">
        <v>5</v>
      </c>
      <c r="B11" s="34"/>
      <c r="C11" s="34"/>
      <c r="D11" s="35" t="e">
        <f t="shared" si="0"/>
        <v>#DIV/0!</v>
      </c>
      <c r="F11" s="24" t="s">
        <v>21</v>
      </c>
      <c r="G11" s="19">
        <v>26.2</v>
      </c>
      <c r="H11" s="18">
        <f>G11/2</f>
        <v>13.1</v>
      </c>
      <c r="J11"/>
      <c r="K11"/>
    </row>
    <row r="12" spans="1:15">
      <c r="A12" s="33">
        <v>6</v>
      </c>
      <c r="B12" s="34"/>
      <c r="C12" s="34"/>
      <c r="D12" s="35" t="e">
        <f t="shared" si="0"/>
        <v>#DIV/0!</v>
      </c>
      <c r="J12"/>
      <c r="K12"/>
    </row>
    <row r="13" spans="1:15">
      <c r="A13" s="33">
        <v>7</v>
      </c>
      <c r="B13" s="34"/>
      <c r="C13" s="34"/>
      <c r="D13" s="35" t="e">
        <f t="shared" si="0"/>
        <v>#DIV/0!</v>
      </c>
      <c r="J13"/>
      <c r="K13"/>
    </row>
    <row r="14" spans="1:15">
      <c r="A14" s="33">
        <v>8</v>
      </c>
      <c r="B14" s="34"/>
      <c r="C14" s="34"/>
      <c r="D14" s="35" t="e">
        <f t="shared" si="0"/>
        <v>#DIV/0!</v>
      </c>
      <c r="J14"/>
      <c r="K14"/>
    </row>
    <row r="15" spans="1:15">
      <c r="A15" s="33">
        <v>9</v>
      </c>
      <c r="B15" s="34"/>
      <c r="C15" s="34"/>
      <c r="D15" s="35" t="e">
        <f t="shared" si="0"/>
        <v>#DIV/0!</v>
      </c>
      <c r="J15"/>
      <c r="K15"/>
    </row>
    <row r="16" spans="1:15">
      <c r="A16" s="33">
        <v>10</v>
      </c>
      <c r="B16" s="34"/>
      <c r="C16" s="34"/>
      <c r="D16" s="35" t="e">
        <f t="shared" si="0"/>
        <v>#DIV/0!</v>
      </c>
      <c r="J16"/>
      <c r="K16"/>
    </row>
    <row r="17" spans="1:11">
      <c r="A17" s="33">
        <v>11</v>
      </c>
      <c r="B17" s="34"/>
      <c r="C17" s="34"/>
      <c r="D17" s="35" t="e">
        <f t="shared" si="0"/>
        <v>#DIV/0!</v>
      </c>
      <c r="J17"/>
      <c r="K17"/>
    </row>
    <row r="18" spans="1:11">
      <c r="A18" s="33">
        <v>12</v>
      </c>
      <c r="B18" s="34"/>
      <c r="C18" s="34"/>
      <c r="D18" s="35" t="e">
        <f t="shared" si="0"/>
        <v>#DIV/0!</v>
      </c>
      <c r="J18"/>
      <c r="K18"/>
    </row>
    <row r="19" spans="1:11">
      <c r="A19" s="33">
        <v>13</v>
      </c>
      <c r="B19" s="34"/>
      <c r="C19" s="34"/>
      <c r="D19" s="35" t="e">
        <f t="shared" si="0"/>
        <v>#DIV/0!</v>
      </c>
      <c r="J19"/>
      <c r="K19"/>
    </row>
    <row r="20" spans="1:11">
      <c r="A20" s="33">
        <v>14</v>
      </c>
      <c r="B20" s="34"/>
      <c r="C20" s="34"/>
      <c r="D20" s="35" t="e">
        <f t="shared" si="0"/>
        <v>#DIV/0!</v>
      </c>
      <c r="J20"/>
      <c r="K20"/>
    </row>
    <row r="21" spans="1:11">
      <c r="A21" s="33">
        <v>15</v>
      </c>
      <c r="B21" s="34"/>
      <c r="C21" s="34"/>
      <c r="D21" s="35" t="e">
        <f t="shared" si="0"/>
        <v>#DIV/0!</v>
      </c>
      <c r="J21"/>
      <c r="K21"/>
    </row>
    <row r="22" spans="1:11">
      <c r="A22" s="33">
        <v>16</v>
      </c>
      <c r="B22" s="34"/>
      <c r="C22" s="34"/>
      <c r="D22" s="35" t="e">
        <f t="shared" si="0"/>
        <v>#DIV/0!</v>
      </c>
      <c r="J22"/>
      <c r="K22"/>
    </row>
    <row r="23" spans="1:11">
      <c r="A23" s="33">
        <v>17</v>
      </c>
      <c r="B23" s="34"/>
      <c r="C23" s="34"/>
      <c r="D23" s="35" t="e">
        <f t="shared" si="0"/>
        <v>#DIV/0!</v>
      </c>
      <c r="J23"/>
      <c r="K23"/>
    </row>
    <row r="24" spans="1:11">
      <c r="A24" s="33">
        <v>18</v>
      </c>
      <c r="B24" s="34"/>
      <c r="C24" s="34"/>
      <c r="D24" s="35" t="e">
        <f t="shared" si="0"/>
        <v>#DIV/0!</v>
      </c>
      <c r="J24"/>
      <c r="K24"/>
    </row>
    <row r="25" spans="1:11">
      <c r="A25" s="33">
        <v>19</v>
      </c>
      <c r="B25" s="34"/>
      <c r="C25" s="34"/>
      <c r="D25" s="35" t="e">
        <f t="shared" si="0"/>
        <v>#DIV/0!</v>
      </c>
      <c r="J25"/>
      <c r="K25"/>
    </row>
    <row r="26" spans="1:11">
      <c r="A26" s="33">
        <v>20</v>
      </c>
      <c r="B26" s="34"/>
      <c r="C26" s="34"/>
      <c r="D26" s="35" t="e">
        <f t="shared" si="0"/>
        <v>#DIV/0!</v>
      </c>
      <c r="J26"/>
      <c r="K26"/>
    </row>
    <row r="27" spans="1:11">
      <c r="A27" s="33">
        <v>21</v>
      </c>
      <c r="B27" s="34"/>
      <c r="C27" s="34"/>
      <c r="D27" s="35" t="e">
        <f t="shared" si="0"/>
        <v>#DIV/0!</v>
      </c>
      <c r="J27"/>
      <c r="K27"/>
    </row>
    <row r="28" spans="1:11">
      <c r="A28" s="33">
        <v>22</v>
      </c>
      <c r="B28" s="34"/>
      <c r="C28" s="34"/>
      <c r="D28" s="35" t="e">
        <f t="shared" si="0"/>
        <v>#DIV/0!</v>
      </c>
      <c r="J28"/>
      <c r="K28"/>
    </row>
    <row r="29" spans="1:11">
      <c r="A29" s="33">
        <v>23</v>
      </c>
      <c r="B29" s="34"/>
      <c r="C29" s="34"/>
      <c r="D29" s="35" t="e">
        <f t="shared" si="0"/>
        <v>#DIV/0!</v>
      </c>
      <c r="J29"/>
      <c r="K29"/>
    </row>
    <row r="30" spans="1:11">
      <c r="A30" s="33">
        <v>24</v>
      </c>
      <c r="B30" s="34"/>
      <c r="C30" s="34"/>
      <c r="D30" s="35" t="e">
        <f t="shared" si="0"/>
        <v>#DIV/0!</v>
      </c>
      <c r="J30"/>
      <c r="K30"/>
    </row>
    <row r="31" spans="1:11">
      <c r="A31" s="33">
        <v>25</v>
      </c>
      <c r="B31" s="34"/>
      <c r="C31" s="34"/>
      <c r="D31" s="35" t="e">
        <f t="shared" si="0"/>
        <v>#DIV/0!</v>
      </c>
      <c r="J31"/>
      <c r="K31"/>
    </row>
    <row r="32" spans="1:11">
      <c r="A32" s="33">
        <v>26</v>
      </c>
      <c r="B32" s="34"/>
      <c r="C32" s="34"/>
      <c r="D32" s="35" t="e">
        <f t="shared" si="0"/>
        <v>#DIV/0!</v>
      </c>
      <c r="J32"/>
      <c r="K32"/>
    </row>
    <row r="33" spans="1:12">
      <c r="A33" s="33">
        <v>27</v>
      </c>
      <c r="B33" s="34"/>
      <c r="C33" s="34"/>
      <c r="D33" s="35" t="e">
        <f t="shared" si="0"/>
        <v>#DIV/0!</v>
      </c>
      <c r="J33"/>
      <c r="K33"/>
    </row>
    <row r="34" spans="1:12">
      <c r="A34" s="33">
        <v>28</v>
      </c>
      <c r="B34" s="34"/>
      <c r="C34" s="34"/>
      <c r="D34" s="35" t="e">
        <f t="shared" si="0"/>
        <v>#DIV/0!</v>
      </c>
      <c r="J34"/>
      <c r="K34"/>
    </row>
    <row r="35" spans="1:12">
      <c r="A35" s="33">
        <v>29</v>
      </c>
      <c r="B35" s="34"/>
      <c r="C35" s="34"/>
      <c r="D35" s="35" t="e">
        <f t="shared" si="0"/>
        <v>#DIV/0!</v>
      </c>
      <c r="J35"/>
      <c r="K35"/>
    </row>
    <row r="36" spans="1:12">
      <c r="A36" s="33">
        <v>30</v>
      </c>
      <c r="B36" s="34"/>
      <c r="C36" s="34"/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51" priority="3" operator="greaterThanOrEqual">
      <formula>2</formula>
    </cfRule>
    <cfRule type="cellIs" dxfId="50" priority="4" operator="between">
      <formula>1.5</formula>
      <formula>2</formula>
    </cfRule>
  </conditionalFormatting>
  <conditionalFormatting sqref="D27:D36">
    <cfRule type="cellIs" dxfId="49" priority="1" operator="greaterThanOrEqual">
      <formula>2</formula>
    </cfRule>
    <cfRule type="cellIs" dxfId="4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opLeftCell="A3" workbookViewId="0">
      <selection activeCell="B7" sqref="B7:C3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40</v>
      </c>
      <c r="C3" s="12" t="s">
        <v>41</v>
      </c>
      <c r="D3" s="12" t="s">
        <v>25</v>
      </c>
      <c r="E3" s="7" t="s">
        <v>26</v>
      </c>
      <c r="F3" s="9">
        <v>200</v>
      </c>
      <c r="G3" s="16" t="s">
        <v>42</v>
      </c>
      <c r="H3" s="16" t="s">
        <v>43</v>
      </c>
      <c r="I3" s="8"/>
      <c r="J3" s="9">
        <v>30</v>
      </c>
      <c r="K3" s="17">
        <v>22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13.31</v>
      </c>
      <c r="C7" s="13">
        <v>2.79</v>
      </c>
      <c r="D7" s="6" t="e">
        <f t="shared" ref="D7:D36" si="0">C7/$I$3</f>
        <v>#DIV/0!</v>
      </c>
      <c r="F7" s="24" t="s">
        <v>23</v>
      </c>
      <c r="G7" s="18">
        <f>MAX(B7:B36)</f>
        <v>13.34</v>
      </c>
      <c r="H7" s="18">
        <f>MAX(C7:C36)</f>
        <v>2.83</v>
      </c>
      <c r="J7"/>
      <c r="K7"/>
    </row>
    <row r="8" spans="1:15">
      <c r="A8" s="23">
        <v>2</v>
      </c>
      <c r="B8" s="13">
        <v>13.25</v>
      </c>
      <c r="C8" s="13">
        <v>2.81</v>
      </c>
      <c r="D8" s="6" t="e">
        <f t="shared" si="0"/>
        <v>#DIV/0!</v>
      </c>
      <c r="F8" s="24" t="s">
        <v>24</v>
      </c>
      <c r="G8" s="18">
        <f>MIN(B7:B36)</f>
        <v>13.09</v>
      </c>
      <c r="H8" s="18">
        <f>MIN(C7:C36)</f>
        <v>2.77</v>
      </c>
      <c r="J8"/>
      <c r="K8"/>
    </row>
    <row r="9" spans="1:15">
      <c r="A9" s="23">
        <v>3</v>
      </c>
      <c r="B9" s="13">
        <v>13.32</v>
      </c>
      <c r="C9" s="13">
        <v>2.77</v>
      </c>
      <c r="D9" s="6" t="e">
        <f t="shared" si="0"/>
        <v>#DIV/0!</v>
      </c>
      <c r="J9"/>
      <c r="K9"/>
    </row>
    <row r="10" spans="1:15">
      <c r="A10" s="33">
        <v>4</v>
      </c>
      <c r="B10" s="34">
        <v>13.31</v>
      </c>
      <c r="C10" s="34">
        <v>2.79</v>
      </c>
      <c r="D10" s="35" t="e">
        <f t="shared" si="0"/>
        <v>#DIV/0!</v>
      </c>
      <c r="J10"/>
      <c r="K10"/>
    </row>
    <row r="11" spans="1:15">
      <c r="A11" s="33">
        <v>5</v>
      </c>
      <c r="B11" s="34">
        <v>13.13</v>
      </c>
      <c r="C11" s="34">
        <v>2.78</v>
      </c>
      <c r="D11" s="35" t="e">
        <f t="shared" si="0"/>
        <v>#DIV/0!</v>
      </c>
      <c r="F11" s="24" t="s">
        <v>21</v>
      </c>
      <c r="G11" s="19">
        <v>397.2</v>
      </c>
      <c r="H11" s="18">
        <f>G11/$J$3</f>
        <v>13.24</v>
      </c>
      <c r="J11"/>
      <c r="K11"/>
    </row>
    <row r="12" spans="1:15">
      <c r="A12" s="33">
        <v>6</v>
      </c>
      <c r="B12" s="34">
        <v>13.12</v>
      </c>
      <c r="C12" s="34">
        <v>2.79</v>
      </c>
      <c r="D12" s="35" t="e">
        <f t="shared" si="0"/>
        <v>#DIV/0!</v>
      </c>
      <c r="J12"/>
      <c r="K12"/>
    </row>
    <row r="13" spans="1:15">
      <c r="A13" s="33">
        <v>7</v>
      </c>
      <c r="B13" s="34">
        <v>13.11</v>
      </c>
      <c r="C13" s="34">
        <v>2.8</v>
      </c>
      <c r="D13" s="35" t="e">
        <f t="shared" si="0"/>
        <v>#DIV/0!</v>
      </c>
      <c r="J13"/>
      <c r="K13"/>
    </row>
    <row r="14" spans="1:15">
      <c r="A14" s="33">
        <v>8</v>
      </c>
      <c r="B14" s="34">
        <v>13.26</v>
      </c>
      <c r="C14" s="34">
        <v>2.77</v>
      </c>
      <c r="D14" s="35" t="e">
        <f t="shared" si="0"/>
        <v>#DIV/0!</v>
      </c>
      <c r="J14"/>
      <c r="K14"/>
    </row>
    <row r="15" spans="1:15">
      <c r="A15" s="33">
        <v>9</v>
      </c>
      <c r="B15" s="34">
        <v>13.1</v>
      </c>
      <c r="C15" s="34">
        <v>2.81</v>
      </c>
      <c r="D15" s="35" t="e">
        <f t="shared" si="0"/>
        <v>#DIV/0!</v>
      </c>
      <c r="J15"/>
      <c r="K15"/>
    </row>
    <row r="16" spans="1:15">
      <c r="A16" s="33">
        <v>10</v>
      </c>
      <c r="B16" s="34">
        <v>13.1</v>
      </c>
      <c r="C16" s="34">
        <v>2.8</v>
      </c>
      <c r="D16" s="35" t="e">
        <f t="shared" si="0"/>
        <v>#DIV/0!</v>
      </c>
      <c r="J16"/>
      <c r="K16"/>
    </row>
    <row r="17" spans="1:11">
      <c r="A17" s="33">
        <v>11</v>
      </c>
      <c r="B17" s="34">
        <v>13.09</v>
      </c>
      <c r="C17" s="34">
        <v>2.81</v>
      </c>
      <c r="D17" s="35" t="e">
        <f t="shared" si="0"/>
        <v>#DIV/0!</v>
      </c>
      <c r="J17"/>
      <c r="K17"/>
    </row>
    <row r="18" spans="1:11">
      <c r="A18" s="33">
        <v>12</v>
      </c>
      <c r="B18" s="34">
        <v>13.25</v>
      </c>
      <c r="C18" s="34">
        <v>2.8</v>
      </c>
      <c r="D18" s="35" t="e">
        <f t="shared" si="0"/>
        <v>#DIV/0!</v>
      </c>
      <c r="J18"/>
      <c r="K18"/>
    </row>
    <row r="19" spans="1:11">
      <c r="A19" s="33">
        <v>13</v>
      </c>
      <c r="B19" s="34">
        <v>13.26</v>
      </c>
      <c r="C19" s="34">
        <v>2.78</v>
      </c>
      <c r="D19" s="35" t="e">
        <f t="shared" si="0"/>
        <v>#DIV/0!</v>
      </c>
      <c r="J19"/>
      <c r="K19"/>
    </row>
    <row r="20" spans="1:11">
      <c r="A20" s="33">
        <v>14</v>
      </c>
      <c r="B20" s="34">
        <v>13.23</v>
      </c>
      <c r="C20" s="34">
        <v>2.8</v>
      </c>
      <c r="D20" s="35" t="e">
        <f t="shared" si="0"/>
        <v>#DIV/0!</v>
      </c>
      <c r="J20"/>
      <c r="K20"/>
    </row>
    <row r="21" spans="1:11">
      <c r="A21" s="33">
        <v>15</v>
      </c>
      <c r="B21" s="34">
        <v>13.24</v>
      </c>
      <c r="C21" s="34">
        <v>2.8</v>
      </c>
      <c r="D21" s="35" t="e">
        <f t="shared" si="0"/>
        <v>#DIV/0!</v>
      </c>
      <c r="J21"/>
      <c r="K21"/>
    </row>
    <row r="22" spans="1:11">
      <c r="A22" s="33">
        <v>16</v>
      </c>
      <c r="B22" s="34">
        <v>13.24</v>
      </c>
      <c r="C22" s="34">
        <v>2.8</v>
      </c>
      <c r="D22" s="35" t="e">
        <f t="shared" si="0"/>
        <v>#DIV/0!</v>
      </c>
      <c r="J22"/>
      <c r="K22"/>
    </row>
    <row r="23" spans="1:11">
      <c r="A23" s="33">
        <v>17</v>
      </c>
      <c r="B23" s="34">
        <v>13.23</v>
      </c>
      <c r="C23" s="34">
        <v>2.8</v>
      </c>
      <c r="D23" s="35" t="e">
        <f t="shared" si="0"/>
        <v>#DIV/0!</v>
      </c>
      <c r="J23"/>
      <c r="K23"/>
    </row>
    <row r="24" spans="1:11">
      <c r="A24" s="33">
        <v>18</v>
      </c>
      <c r="B24" s="34">
        <v>13.26</v>
      </c>
      <c r="C24" s="34">
        <v>2.83</v>
      </c>
      <c r="D24" s="35" t="e">
        <f t="shared" si="0"/>
        <v>#DIV/0!</v>
      </c>
      <c r="J24"/>
      <c r="K24"/>
    </row>
    <row r="25" spans="1:11">
      <c r="A25" s="33">
        <v>19</v>
      </c>
      <c r="B25" s="34">
        <v>13.23</v>
      </c>
      <c r="C25" s="34">
        <v>2.81</v>
      </c>
      <c r="D25" s="35" t="e">
        <f t="shared" si="0"/>
        <v>#DIV/0!</v>
      </c>
      <c r="J25"/>
      <c r="K25"/>
    </row>
    <row r="26" spans="1:11">
      <c r="A26" s="33">
        <v>20</v>
      </c>
      <c r="B26" s="34">
        <v>13.24</v>
      </c>
      <c r="C26" s="34">
        <v>2.79</v>
      </c>
      <c r="D26" s="35" t="e">
        <f t="shared" si="0"/>
        <v>#DIV/0!</v>
      </c>
      <c r="J26"/>
      <c r="K26"/>
    </row>
    <row r="27" spans="1:11">
      <c r="A27" s="33">
        <v>21</v>
      </c>
      <c r="B27" s="34">
        <v>13.26</v>
      </c>
      <c r="C27" s="34">
        <v>2.79</v>
      </c>
      <c r="D27" s="35" t="e">
        <f t="shared" si="0"/>
        <v>#DIV/0!</v>
      </c>
      <c r="J27"/>
      <c r="K27"/>
    </row>
    <row r="28" spans="1:11">
      <c r="A28" s="33">
        <v>22</v>
      </c>
      <c r="B28" s="34">
        <v>13.26</v>
      </c>
      <c r="C28" s="34">
        <v>2.82</v>
      </c>
      <c r="D28" s="35" t="e">
        <f t="shared" si="0"/>
        <v>#DIV/0!</v>
      </c>
      <c r="J28"/>
      <c r="K28"/>
    </row>
    <row r="29" spans="1:11">
      <c r="A29" s="33">
        <v>23</v>
      </c>
      <c r="B29" s="34">
        <v>13.27</v>
      </c>
      <c r="C29" s="34">
        <v>2.77</v>
      </c>
      <c r="D29" s="35" t="e">
        <f t="shared" si="0"/>
        <v>#DIV/0!</v>
      </c>
      <c r="J29"/>
      <c r="K29"/>
    </row>
    <row r="30" spans="1:11">
      <c r="A30" s="33">
        <v>24</v>
      </c>
      <c r="B30" s="34">
        <v>13.27</v>
      </c>
      <c r="C30" s="34">
        <v>2.81</v>
      </c>
      <c r="D30" s="35" t="e">
        <f t="shared" si="0"/>
        <v>#DIV/0!</v>
      </c>
      <c r="J30"/>
      <c r="K30"/>
    </row>
    <row r="31" spans="1:11">
      <c r="A31" s="33">
        <v>25</v>
      </c>
      <c r="B31" s="34">
        <v>13.29</v>
      </c>
      <c r="C31" s="34">
        <v>2.8</v>
      </c>
      <c r="D31" s="35" t="e">
        <f t="shared" si="0"/>
        <v>#DIV/0!</v>
      </c>
      <c r="J31"/>
      <c r="K31"/>
    </row>
    <row r="32" spans="1:11">
      <c r="A32" s="33">
        <v>26</v>
      </c>
      <c r="B32" s="34">
        <v>13.34</v>
      </c>
      <c r="C32" s="34">
        <v>2.82</v>
      </c>
      <c r="D32" s="35" t="e">
        <f t="shared" si="0"/>
        <v>#DIV/0!</v>
      </c>
      <c r="J32"/>
      <c r="K32"/>
    </row>
    <row r="33" spans="1:12">
      <c r="A33" s="33">
        <v>27</v>
      </c>
      <c r="B33" s="34">
        <v>13.32</v>
      </c>
      <c r="C33" s="34">
        <v>2.81</v>
      </c>
      <c r="D33" s="35" t="e">
        <f t="shared" si="0"/>
        <v>#DIV/0!</v>
      </c>
      <c r="J33"/>
      <c r="K33"/>
    </row>
    <row r="34" spans="1:12">
      <c r="A34" s="33">
        <v>28</v>
      </c>
      <c r="B34" s="34">
        <v>13.33</v>
      </c>
      <c r="C34" s="34">
        <v>2.79</v>
      </c>
      <c r="D34" s="35" t="e">
        <f t="shared" si="0"/>
        <v>#DIV/0!</v>
      </c>
      <c r="J34"/>
      <c r="K34"/>
    </row>
    <row r="35" spans="1:12">
      <c r="A35" s="33">
        <v>29</v>
      </c>
      <c r="B35" s="34">
        <v>13.31</v>
      </c>
      <c r="C35" s="34">
        <v>2.8</v>
      </c>
      <c r="D35" s="35" t="e">
        <f t="shared" si="0"/>
        <v>#DIV/0!</v>
      </c>
      <c r="J35"/>
      <c r="K35"/>
    </row>
    <row r="36" spans="1:12">
      <c r="A36" s="33">
        <v>30</v>
      </c>
      <c r="B36" s="34">
        <v>13.3</v>
      </c>
      <c r="C36" s="34">
        <v>2.79</v>
      </c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47" priority="3" operator="greaterThanOrEqual">
      <formula>2</formula>
    </cfRule>
    <cfRule type="cellIs" dxfId="46" priority="4" operator="between">
      <formula>1.5</formula>
      <formula>2</formula>
    </cfRule>
  </conditionalFormatting>
  <conditionalFormatting sqref="D27:D36">
    <cfRule type="cellIs" dxfId="45" priority="1" operator="greaterThanOrEqual">
      <formula>2</formula>
    </cfRule>
    <cfRule type="cellIs" dxfId="4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G12" sqref="G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40</v>
      </c>
      <c r="C3" s="12" t="s">
        <v>44</v>
      </c>
      <c r="D3" s="12" t="s">
        <v>25</v>
      </c>
      <c r="E3" s="7" t="s">
        <v>45</v>
      </c>
      <c r="F3" s="9">
        <v>100</v>
      </c>
      <c r="G3" s="16" t="s">
        <v>46</v>
      </c>
      <c r="H3" s="16" t="s">
        <v>47</v>
      </c>
      <c r="I3" s="8"/>
      <c r="J3" s="9">
        <v>2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13.21</v>
      </c>
      <c r="C7" s="13">
        <v>5.62</v>
      </c>
      <c r="D7" s="6" t="e">
        <f t="shared" ref="D7:D36" si="0">C7/$I$3</f>
        <v>#DIV/0!</v>
      </c>
      <c r="F7" s="24" t="s">
        <v>23</v>
      </c>
      <c r="G7" s="18">
        <f>MAX(B7:B36)</f>
        <v>13.22</v>
      </c>
      <c r="H7" s="18">
        <f>MAX(C7:C36)</f>
        <v>5.62</v>
      </c>
      <c r="J7"/>
      <c r="K7"/>
    </row>
    <row r="8" spans="1:15">
      <c r="A8" s="23">
        <v>2</v>
      </c>
      <c r="B8" s="13">
        <v>13.22</v>
      </c>
      <c r="C8" s="13">
        <v>5.54</v>
      </c>
      <c r="D8" s="6" t="e">
        <f t="shared" si="0"/>
        <v>#DIV/0!</v>
      </c>
      <c r="F8" s="24" t="s">
        <v>24</v>
      </c>
      <c r="G8" s="18">
        <f>MIN(B7:B36)</f>
        <v>13.21</v>
      </c>
      <c r="H8" s="18">
        <f>MIN(C7:C36)</f>
        <v>5.54</v>
      </c>
      <c r="J8"/>
      <c r="K8"/>
    </row>
    <row r="9" spans="1:15">
      <c r="A9" s="23">
        <v>3</v>
      </c>
      <c r="B9" s="13"/>
      <c r="C9" s="13"/>
      <c r="D9" s="6" t="e">
        <f t="shared" si="0"/>
        <v>#DIV/0!</v>
      </c>
      <c r="J9"/>
      <c r="K9"/>
    </row>
    <row r="10" spans="1:15">
      <c r="A10" s="33">
        <v>4</v>
      </c>
      <c r="B10" s="34"/>
      <c r="C10" s="34"/>
      <c r="D10" s="35" t="e">
        <f t="shared" si="0"/>
        <v>#DIV/0!</v>
      </c>
      <c r="J10"/>
      <c r="K10"/>
    </row>
    <row r="11" spans="1:15">
      <c r="A11" s="33">
        <v>5</v>
      </c>
      <c r="B11" s="34"/>
      <c r="C11" s="34"/>
      <c r="D11" s="35" t="e">
        <f t="shared" si="0"/>
        <v>#DIV/0!</v>
      </c>
      <c r="F11" s="24" t="s">
        <v>21</v>
      </c>
      <c r="G11" s="19">
        <v>26.43</v>
      </c>
      <c r="H11" s="18">
        <f>G11/$J$3</f>
        <v>13.215</v>
      </c>
      <c r="J11"/>
      <c r="K11"/>
    </row>
    <row r="12" spans="1:15">
      <c r="A12" s="33">
        <v>6</v>
      </c>
      <c r="B12" s="34"/>
      <c r="C12" s="34"/>
      <c r="D12" s="35" t="e">
        <f t="shared" si="0"/>
        <v>#DIV/0!</v>
      </c>
      <c r="J12"/>
      <c r="K12"/>
    </row>
    <row r="13" spans="1:15">
      <c r="A13" s="33">
        <v>7</v>
      </c>
      <c r="B13" s="34"/>
      <c r="C13" s="34"/>
      <c r="D13" s="35" t="e">
        <f t="shared" si="0"/>
        <v>#DIV/0!</v>
      </c>
      <c r="J13"/>
      <c r="K13"/>
    </row>
    <row r="14" spans="1:15">
      <c r="A14" s="33">
        <v>8</v>
      </c>
      <c r="B14" s="34"/>
      <c r="C14" s="34"/>
      <c r="D14" s="35" t="e">
        <f t="shared" si="0"/>
        <v>#DIV/0!</v>
      </c>
      <c r="J14"/>
      <c r="K14"/>
    </row>
    <row r="15" spans="1:15">
      <c r="A15" s="33">
        <v>9</v>
      </c>
      <c r="B15" s="34"/>
      <c r="C15" s="34"/>
      <c r="D15" s="35" t="e">
        <f t="shared" si="0"/>
        <v>#DIV/0!</v>
      </c>
      <c r="J15"/>
      <c r="K15"/>
    </row>
    <row r="16" spans="1:15">
      <c r="A16" s="33">
        <v>10</v>
      </c>
      <c r="B16" s="34"/>
      <c r="C16" s="34"/>
      <c r="D16" s="35" t="e">
        <f t="shared" si="0"/>
        <v>#DIV/0!</v>
      </c>
      <c r="J16"/>
      <c r="K16"/>
    </row>
    <row r="17" spans="1:11">
      <c r="A17" s="33">
        <v>11</v>
      </c>
      <c r="B17" s="34"/>
      <c r="C17" s="34"/>
      <c r="D17" s="35" t="e">
        <f t="shared" si="0"/>
        <v>#DIV/0!</v>
      </c>
      <c r="J17"/>
      <c r="K17"/>
    </row>
    <row r="18" spans="1:11">
      <c r="A18" s="33">
        <v>12</v>
      </c>
      <c r="B18" s="34"/>
      <c r="C18" s="34"/>
      <c r="D18" s="35" t="e">
        <f t="shared" si="0"/>
        <v>#DIV/0!</v>
      </c>
      <c r="J18"/>
      <c r="K18"/>
    </row>
    <row r="19" spans="1:11">
      <c r="A19" s="33">
        <v>13</v>
      </c>
      <c r="B19" s="34"/>
      <c r="C19" s="34"/>
      <c r="D19" s="35" t="e">
        <f t="shared" si="0"/>
        <v>#DIV/0!</v>
      </c>
      <c r="J19"/>
      <c r="K19"/>
    </row>
    <row r="20" spans="1:11">
      <c r="A20" s="33">
        <v>14</v>
      </c>
      <c r="B20" s="34"/>
      <c r="C20" s="34"/>
      <c r="D20" s="35" t="e">
        <f t="shared" si="0"/>
        <v>#DIV/0!</v>
      </c>
      <c r="J20"/>
      <c r="K20"/>
    </row>
    <row r="21" spans="1:11">
      <c r="A21" s="33">
        <v>15</v>
      </c>
      <c r="B21" s="34"/>
      <c r="C21" s="34"/>
      <c r="D21" s="35" t="e">
        <f t="shared" si="0"/>
        <v>#DIV/0!</v>
      </c>
      <c r="J21"/>
      <c r="K21"/>
    </row>
    <row r="22" spans="1:11">
      <c r="A22" s="33">
        <v>16</v>
      </c>
      <c r="B22" s="34"/>
      <c r="C22" s="34"/>
      <c r="D22" s="35" t="e">
        <f t="shared" si="0"/>
        <v>#DIV/0!</v>
      </c>
      <c r="J22"/>
      <c r="K22"/>
    </row>
    <row r="23" spans="1:11">
      <c r="A23" s="33">
        <v>17</v>
      </c>
      <c r="B23" s="34"/>
      <c r="C23" s="34"/>
      <c r="D23" s="35" t="e">
        <f t="shared" si="0"/>
        <v>#DIV/0!</v>
      </c>
      <c r="J23"/>
      <c r="K23"/>
    </row>
    <row r="24" spans="1:11">
      <c r="A24" s="33">
        <v>18</v>
      </c>
      <c r="B24" s="34"/>
      <c r="C24" s="34"/>
      <c r="D24" s="35" t="e">
        <f t="shared" si="0"/>
        <v>#DIV/0!</v>
      </c>
      <c r="J24"/>
      <c r="K24"/>
    </row>
    <row r="25" spans="1:11">
      <c r="A25" s="33">
        <v>19</v>
      </c>
      <c r="B25" s="34"/>
      <c r="C25" s="34"/>
      <c r="D25" s="35" t="e">
        <f t="shared" si="0"/>
        <v>#DIV/0!</v>
      </c>
      <c r="J25"/>
      <c r="K25"/>
    </row>
    <row r="26" spans="1:11">
      <c r="A26" s="33">
        <v>20</v>
      </c>
      <c r="B26" s="34"/>
      <c r="C26" s="34"/>
      <c r="D26" s="35" t="e">
        <f t="shared" si="0"/>
        <v>#DIV/0!</v>
      </c>
      <c r="J26"/>
      <c r="K26"/>
    </row>
    <row r="27" spans="1:11">
      <c r="A27" s="33">
        <v>21</v>
      </c>
      <c r="B27" s="34"/>
      <c r="C27" s="34"/>
      <c r="D27" s="35" t="e">
        <f t="shared" si="0"/>
        <v>#DIV/0!</v>
      </c>
      <c r="J27"/>
      <c r="K27"/>
    </row>
    <row r="28" spans="1:11">
      <c r="A28" s="33">
        <v>22</v>
      </c>
      <c r="B28" s="34"/>
      <c r="C28" s="34"/>
      <c r="D28" s="35" t="e">
        <f t="shared" si="0"/>
        <v>#DIV/0!</v>
      </c>
      <c r="J28"/>
      <c r="K28"/>
    </row>
    <row r="29" spans="1:11">
      <c r="A29" s="33">
        <v>23</v>
      </c>
      <c r="B29" s="34"/>
      <c r="C29" s="34"/>
      <c r="D29" s="35" t="e">
        <f t="shared" si="0"/>
        <v>#DIV/0!</v>
      </c>
      <c r="J29"/>
      <c r="K29"/>
    </row>
    <row r="30" spans="1:11">
      <c r="A30" s="33">
        <v>24</v>
      </c>
      <c r="B30" s="34"/>
      <c r="C30" s="34"/>
      <c r="D30" s="35" t="e">
        <f t="shared" si="0"/>
        <v>#DIV/0!</v>
      </c>
      <c r="J30"/>
      <c r="K30"/>
    </row>
    <row r="31" spans="1:11">
      <c r="A31" s="33">
        <v>25</v>
      </c>
      <c r="B31" s="34"/>
      <c r="C31" s="34"/>
      <c r="D31" s="35" t="e">
        <f t="shared" si="0"/>
        <v>#DIV/0!</v>
      </c>
      <c r="J31"/>
      <c r="K31"/>
    </row>
    <row r="32" spans="1:11">
      <c r="A32" s="33">
        <v>26</v>
      </c>
      <c r="B32" s="34"/>
      <c r="C32" s="34"/>
      <c r="D32" s="35" t="e">
        <f t="shared" si="0"/>
        <v>#DIV/0!</v>
      </c>
      <c r="J32"/>
      <c r="K32"/>
    </row>
    <row r="33" spans="1:12">
      <c r="A33" s="33">
        <v>27</v>
      </c>
      <c r="B33" s="34"/>
      <c r="C33" s="34"/>
      <c r="D33" s="35" t="e">
        <f t="shared" si="0"/>
        <v>#DIV/0!</v>
      </c>
      <c r="J33"/>
      <c r="K33"/>
    </row>
    <row r="34" spans="1:12">
      <c r="A34" s="33">
        <v>28</v>
      </c>
      <c r="B34" s="34"/>
      <c r="C34" s="34"/>
      <c r="D34" s="35" t="e">
        <f t="shared" si="0"/>
        <v>#DIV/0!</v>
      </c>
      <c r="J34"/>
      <c r="K34"/>
    </row>
    <row r="35" spans="1:12">
      <c r="A35" s="33">
        <v>29</v>
      </c>
      <c r="B35" s="34"/>
      <c r="C35" s="34"/>
      <c r="D35" s="35" t="e">
        <f t="shared" si="0"/>
        <v>#DIV/0!</v>
      </c>
      <c r="J35"/>
      <c r="K35"/>
    </row>
    <row r="36" spans="1:12">
      <c r="A36" s="33">
        <v>30</v>
      </c>
      <c r="B36" s="34"/>
      <c r="C36" s="34"/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43" priority="3" operator="greaterThanOrEqual">
      <formula>2</formula>
    </cfRule>
    <cfRule type="cellIs" dxfId="42" priority="4" operator="between">
      <formula>1.5</formula>
      <formula>2</formula>
    </cfRule>
  </conditionalFormatting>
  <conditionalFormatting sqref="D27:D36">
    <cfRule type="cellIs" dxfId="41" priority="1" operator="greaterThanOrEqual">
      <formula>2</formula>
    </cfRule>
    <cfRule type="cellIs" dxfId="4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opLeftCell="A6" workbookViewId="0">
      <selection activeCell="B7" sqref="B7:C3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48</v>
      </c>
      <c r="C3" s="12" t="s">
        <v>28</v>
      </c>
      <c r="D3" s="12" t="s">
        <v>25</v>
      </c>
      <c r="E3" s="7" t="s">
        <v>26</v>
      </c>
      <c r="F3" s="9">
        <v>200</v>
      </c>
      <c r="G3" s="16" t="s">
        <v>49</v>
      </c>
      <c r="H3" s="16" t="s">
        <v>43</v>
      </c>
      <c r="I3" s="8"/>
      <c r="J3" s="9">
        <v>30</v>
      </c>
      <c r="K3" s="17">
        <v>26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13.29</v>
      </c>
      <c r="C7" s="13">
        <v>2.81</v>
      </c>
      <c r="D7" s="6" t="e">
        <f t="shared" ref="D7:D36" si="0">C7/$I$3</f>
        <v>#DIV/0!</v>
      </c>
      <c r="F7" s="24" t="s">
        <v>23</v>
      </c>
      <c r="G7" s="18">
        <f>MAX(B7:B36)</f>
        <v>13.33</v>
      </c>
      <c r="H7" s="18">
        <f>MAX(C7:C36)</f>
        <v>2.85</v>
      </c>
      <c r="J7"/>
      <c r="K7"/>
    </row>
    <row r="8" spans="1:15">
      <c r="A8" s="23">
        <v>2</v>
      </c>
      <c r="B8" s="13">
        <v>13.26</v>
      </c>
      <c r="C8" s="13">
        <v>2.81</v>
      </c>
      <c r="D8" s="6" t="e">
        <f t="shared" si="0"/>
        <v>#DIV/0!</v>
      </c>
      <c r="F8" s="24" t="s">
        <v>24</v>
      </c>
      <c r="G8" s="18">
        <f>MIN(B7:B36)</f>
        <v>13.23</v>
      </c>
      <c r="H8" s="18">
        <f>MIN(C7:C36)</f>
        <v>2.75</v>
      </c>
      <c r="J8"/>
      <c r="K8"/>
    </row>
    <row r="9" spans="1:15">
      <c r="A9" s="23">
        <v>3</v>
      </c>
      <c r="B9" s="13">
        <v>13.24</v>
      </c>
      <c r="C9" s="13">
        <v>2.79</v>
      </c>
      <c r="D9" s="6" t="e">
        <f t="shared" si="0"/>
        <v>#DIV/0!</v>
      </c>
      <c r="J9"/>
      <c r="K9"/>
    </row>
    <row r="10" spans="1:15">
      <c r="A10" s="33">
        <v>4</v>
      </c>
      <c r="B10" s="34">
        <v>13.27</v>
      </c>
      <c r="C10" s="34">
        <v>2.79</v>
      </c>
      <c r="D10" s="35" t="e">
        <f t="shared" si="0"/>
        <v>#DIV/0!</v>
      </c>
      <c r="J10"/>
      <c r="K10"/>
    </row>
    <row r="11" spans="1:15">
      <c r="A11" s="33">
        <v>5</v>
      </c>
      <c r="B11" s="34">
        <v>13.29</v>
      </c>
      <c r="C11" s="34">
        <v>2.81</v>
      </c>
      <c r="D11" s="35" t="e">
        <f t="shared" si="0"/>
        <v>#DIV/0!</v>
      </c>
      <c r="F11" s="24" t="s">
        <v>21</v>
      </c>
      <c r="G11" s="19">
        <v>398.2</v>
      </c>
      <c r="H11" s="18">
        <f>G11/$J$3</f>
        <v>13.273333333333333</v>
      </c>
      <c r="J11"/>
      <c r="K11"/>
    </row>
    <row r="12" spans="1:15">
      <c r="A12" s="33">
        <v>6</v>
      </c>
      <c r="B12" s="34">
        <v>13.28</v>
      </c>
      <c r="C12" s="34">
        <v>2.81</v>
      </c>
      <c r="D12" s="35" t="e">
        <f t="shared" si="0"/>
        <v>#DIV/0!</v>
      </c>
      <c r="J12"/>
      <c r="K12"/>
    </row>
    <row r="13" spans="1:15">
      <c r="A13" s="33">
        <v>7</v>
      </c>
      <c r="B13" s="34">
        <v>13.28</v>
      </c>
      <c r="C13" s="34">
        <v>2.84</v>
      </c>
      <c r="D13" s="35" t="e">
        <f t="shared" si="0"/>
        <v>#DIV/0!</v>
      </c>
      <c r="J13"/>
      <c r="K13"/>
    </row>
    <row r="14" spans="1:15">
      <c r="A14" s="33">
        <v>8</v>
      </c>
      <c r="B14" s="34">
        <v>13.33</v>
      </c>
      <c r="C14" s="34">
        <v>2.82</v>
      </c>
      <c r="D14" s="35" t="e">
        <f t="shared" si="0"/>
        <v>#DIV/0!</v>
      </c>
      <c r="J14"/>
      <c r="K14"/>
    </row>
    <row r="15" spans="1:15">
      <c r="A15" s="33">
        <v>9</v>
      </c>
      <c r="B15" s="34">
        <v>13.32</v>
      </c>
      <c r="C15" s="34">
        <v>2.77</v>
      </c>
      <c r="D15" s="35" t="e">
        <f t="shared" si="0"/>
        <v>#DIV/0!</v>
      </c>
      <c r="J15"/>
      <c r="K15"/>
    </row>
    <row r="16" spans="1:15">
      <c r="A16" s="33">
        <v>10</v>
      </c>
      <c r="B16" s="34">
        <v>13.32</v>
      </c>
      <c r="C16" s="34">
        <v>2.8</v>
      </c>
      <c r="D16" s="35" t="e">
        <f t="shared" si="0"/>
        <v>#DIV/0!</v>
      </c>
      <c r="J16"/>
      <c r="K16"/>
    </row>
    <row r="17" spans="1:11">
      <c r="A17" s="33">
        <v>11</v>
      </c>
      <c r="B17" s="34">
        <v>13.29</v>
      </c>
      <c r="C17" s="34">
        <v>2.79</v>
      </c>
      <c r="D17" s="35" t="e">
        <f t="shared" si="0"/>
        <v>#DIV/0!</v>
      </c>
      <c r="J17"/>
      <c r="K17"/>
    </row>
    <row r="18" spans="1:11">
      <c r="A18" s="33">
        <v>12</v>
      </c>
      <c r="B18" s="34">
        <v>13.27</v>
      </c>
      <c r="C18" s="34">
        <v>2.79</v>
      </c>
      <c r="D18" s="35" t="e">
        <f t="shared" si="0"/>
        <v>#DIV/0!</v>
      </c>
      <c r="J18"/>
      <c r="K18"/>
    </row>
    <row r="19" spans="1:11">
      <c r="A19" s="33">
        <v>13</v>
      </c>
      <c r="B19" s="34">
        <v>13.3</v>
      </c>
      <c r="C19" s="34">
        <v>2.79</v>
      </c>
      <c r="D19" s="35" t="e">
        <f t="shared" si="0"/>
        <v>#DIV/0!</v>
      </c>
      <c r="J19"/>
      <c r="K19"/>
    </row>
    <row r="20" spans="1:11">
      <c r="A20" s="33">
        <v>14</v>
      </c>
      <c r="B20" s="34">
        <v>13.33</v>
      </c>
      <c r="C20" s="34">
        <v>2.81</v>
      </c>
      <c r="D20" s="35" t="e">
        <f t="shared" si="0"/>
        <v>#DIV/0!</v>
      </c>
      <c r="J20"/>
      <c r="K20"/>
    </row>
    <row r="21" spans="1:11">
      <c r="A21" s="33">
        <v>15</v>
      </c>
      <c r="B21" s="34">
        <v>13.25</v>
      </c>
      <c r="C21" s="34">
        <v>2.77</v>
      </c>
      <c r="D21" s="35" t="e">
        <f t="shared" si="0"/>
        <v>#DIV/0!</v>
      </c>
      <c r="J21"/>
      <c r="K21"/>
    </row>
    <row r="22" spans="1:11">
      <c r="A22" s="33">
        <v>16</v>
      </c>
      <c r="B22" s="34">
        <v>13.23</v>
      </c>
      <c r="C22" s="34">
        <v>2.8</v>
      </c>
      <c r="D22" s="35" t="e">
        <f t="shared" si="0"/>
        <v>#DIV/0!</v>
      </c>
      <c r="J22"/>
      <c r="K22"/>
    </row>
    <row r="23" spans="1:11">
      <c r="A23" s="33">
        <v>17</v>
      </c>
      <c r="B23" s="34">
        <v>13.24</v>
      </c>
      <c r="C23" s="34">
        <v>2.81</v>
      </c>
      <c r="D23" s="35" t="e">
        <f t="shared" si="0"/>
        <v>#DIV/0!</v>
      </c>
      <c r="J23"/>
      <c r="K23"/>
    </row>
    <row r="24" spans="1:11">
      <c r="A24" s="33">
        <v>18</v>
      </c>
      <c r="B24" s="34">
        <v>13.25</v>
      </c>
      <c r="C24" s="34">
        <v>2.8</v>
      </c>
      <c r="D24" s="35" t="e">
        <f t="shared" si="0"/>
        <v>#DIV/0!</v>
      </c>
      <c r="J24"/>
      <c r="K24"/>
    </row>
    <row r="25" spans="1:11">
      <c r="A25" s="33">
        <v>19</v>
      </c>
      <c r="B25" s="34">
        <v>13.24</v>
      </c>
      <c r="C25" s="34">
        <v>2.81</v>
      </c>
      <c r="D25" s="35" t="e">
        <f t="shared" si="0"/>
        <v>#DIV/0!</v>
      </c>
      <c r="J25"/>
      <c r="K25"/>
    </row>
    <row r="26" spans="1:11">
      <c r="A26" s="33">
        <v>20</v>
      </c>
      <c r="B26" s="34">
        <v>13.23</v>
      </c>
      <c r="C26" s="34">
        <v>2.78</v>
      </c>
      <c r="D26" s="35" t="e">
        <f t="shared" si="0"/>
        <v>#DIV/0!</v>
      </c>
      <c r="J26"/>
      <c r="K26"/>
    </row>
    <row r="27" spans="1:11">
      <c r="A27" s="33">
        <v>21</v>
      </c>
      <c r="B27" s="34">
        <v>13.26</v>
      </c>
      <c r="C27" s="34">
        <v>2.81</v>
      </c>
      <c r="D27" s="35" t="e">
        <f t="shared" si="0"/>
        <v>#DIV/0!</v>
      </c>
      <c r="J27"/>
      <c r="K27"/>
    </row>
    <row r="28" spans="1:11">
      <c r="A28" s="33">
        <v>22</v>
      </c>
      <c r="B28" s="34">
        <v>13.25</v>
      </c>
      <c r="C28" s="34">
        <v>2.79</v>
      </c>
      <c r="D28" s="35" t="e">
        <f t="shared" si="0"/>
        <v>#DIV/0!</v>
      </c>
      <c r="J28"/>
      <c r="K28"/>
    </row>
    <row r="29" spans="1:11">
      <c r="A29" s="33">
        <v>23</v>
      </c>
      <c r="B29" s="34">
        <v>13.28</v>
      </c>
      <c r="C29" s="34">
        <v>2.8</v>
      </c>
      <c r="D29" s="35" t="e">
        <f t="shared" si="0"/>
        <v>#DIV/0!</v>
      </c>
      <c r="J29"/>
      <c r="K29"/>
    </row>
    <row r="30" spans="1:11">
      <c r="A30" s="33">
        <v>24</v>
      </c>
      <c r="B30" s="34">
        <v>13.28</v>
      </c>
      <c r="C30" s="34">
        <v>2.85</v>
      </c>
      <c r="D30" s="35" t="e">
        <f t="shared" si="0"/>
        <v>#DIV/0!</v>
      </c>
      <c r="J30"/>
      <c r="K30"/>
    </row>
    <row r="31" spans="1:11">
      <c r="A31" s="33">
        <v>25</v>
      </c>
      <c r="B31" s="34">
        <v>13.25</v>
      </c>
      <c r="C31" s="34">
        <v>2.78</v>
      </c>
      <c r="D31" s="35" t="e">
        <f t="shared" si="0"/>
        <v>#DIV/0!</v>
      </c>
      <c r="J31"/>
      <c r="K31"/>
    </row>
    <row r="32" spans="1:11">
      <c r="A32" s="33">
        <v>26</v>
      </c>
      <c r="B32" s="34">
        <v>13.26</v>
      </c>
      <c r="C32" s="34">
        <v>2.77</v>
      </c>
      <c r="D32" s="35" t="e">
        <f t="shared" si="0"/>
        <v>#DIV/0!</v>
      </c>
      <c r="J32"/>
      <c r="K32"/>
    </row>
    <row r="33" spans="1:12">
      <c r="A33" s="33">
        <v>27</v>
      </c>
      <c r="B33" s="34">
        <v>13.27</v>
      </c>
      <c r="C33" s="34">
        <v>2.75</v>
      </c>
      <c r="D33" s="35" t="e">
        <f t="shared" si="0"/>
        <v>#DIV/0!</v>
      </c>
      <c r="J33"/>
      <c r="K33"/>
    </row>
    <row r="34" spans="1:12">
      <c r="A34" s="33">
        <v>28</v>
      </c>
      <c r="B34" s="34">
        <v>13.26</v>
      </c>
      <c r="C34" s="34">
        <v>2.8</v>
      </c>
      <c r="D34" s="35" t="e">
        <f t="shared" si="0"/>
        <v>#DIV/0!</v>
      </c>
      <c r="J34"/>
      <c r="K34"/>
    </row>
    <row r="35" spans="1:12">
      <c r="A35" s="33">
        <v>29</v>
      </c>
      <c r="B35" s="34">
        <v>13.32</v>
      </c>
      <c r="C35" s="34">
        <v>2.82</v>
      </c>
      <c r="D35" s="35" t="e">
        <f t="shared" si="0"/>
        <v>#DIV/0!</v>
      </c>
      <c r="J35"/>
      <c r="K35"/>
    </row>
    <row r="36" spans="1:12">
      <c r="A36" s="33">
        <v>30</v>
      </c>
      <c r="B36" s="34">
        <v>13.33</v>
      </c>
      <c r="C36" s="34">
        <v>2.79</v>
      </c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39" priority="3" operator="greaterThanOrEqual">
      <formula>2</formula>
    </cfRule>
    <cfRule type="cellIs" dxfId="38" priority="4" operator="between">
      <formula>1.5</formula>
      <formula>2</formula>
    </cfRule>
  </conditionalFormatting>
  <conditionalFormatting sqref="D27:D36">
    <cfRule type="cellIs" dxfId="37" priority="1" operator="greaterThanOrEqual">
      <formula>2</formula>
    </cfRule>
    <cfRule type="cellIs" dxfId="3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G7" sqref="G7:G8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50</v>
      </c>
      <c r="C3" s="12" t="s">
        <v>44</v>
      </c>
      <c r="D3" s="12" t="s">
        <v>25</v>
      </c>
      <c r="E3" s="7" t="s">
        <v>45</v>
      </c>
      <c r="F3" s="9">
        <v>100</v>
      </c>
      <c r="G3" s="16" t="s">
        <v>46</v>
      </c>
      <c r="H3" s="16" t="s">
        <v>47</v>
      </c>
      <c r="I3" s="8"/>
      <c r="J3" s="9">
        <v>2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13.18</v>
      </c>
      <c r="C7" s="13">
        <v>5.99</v>
      </c>
      <c r="D7" s="6" t="e">
        <f t="shared" ref="D7:D36" si="0">C7/$I$3</f>
        <v>#DIV/0!</v>
      </c>
      <c r="F7" s="24" t="s">
        <v>23</v>
      </c>
      <c r="G7" s="18">
        <f>MAX(B7:B36)</f>
        <v>13.26</v>
      </c>
      <c r="H7" s="18">
        <f>MAX(C7:C36)</f>
        <v>5.99</v>
      </c>
      <c r="J7"/>
      <c r="K7"/>
    </row>
    <row r="8" spans="1:15">
      <c r="A8" s="23">
        <v>2</v>
      </c>
      <c r="B8" s="13">
        <v>13.26</v>
      </c>
      <c r="C8" s="13">
        <v>5.95</v>
      </c>
      <c r="D8" s="6" t="e">
        <f t="shared" si="0"/>
        <v>#DIV/0!</v>
      </c>
      <c r="F8" s="24" t="s">
        <v>24</v>
      </c>
      <c r="G8" s="18">
        <f>MIN(B7:B36)</f>
        <v>13.18</v>
      </c>
      <c r="H8" s="18">
        <f>MIN(C7:C36)</f>
        <v>5.95</v>
      </c>
      <c r="J8"/>
      <c r="K8"/>
    </row>
    <row r="9" spans="1:15">
      <c r="A9" s="23">
        <v>3</v>
      </c>
      <c r="B9" s="13"/>
      <c r="C9" s="13"/>
      <c r="D9" s="6" t="e">
        <f t="shared" si="0"/>
        <v>#DIV/0!</v>
      </c>
      <c r="J9"/>
      <c r="K9"/>
    </row>
    <row r="10" spans="1:15">
      <c r="A10" s="33">
        <v>4</v>
      </c>
      <c r="B10" s="34"/>
      <c r="C10" s="34"/>
      <c r="D10" s="35" t="e">
        <f t="shared" si="0"/>
        <v>#DIV/0!</v>
      </c>
      <c r="J10"/>
      <c r="K10"/>
    </row>
    <row r="11" spans="1:15">
      <c r="A11" s="33">
        <v>5</v>
      </c>
      <c r="B11" s="34"/>
      <c r="C11" s="34"/>
      <c r="D11" s="35" t="e">
        <f t="shared" si="0"/>
        <v>#DIV/0!</v>
      </c>
      <c r="F11" s="24" t="s">
        <v>21</v>
      </c>
      <c r="G11" s="19">
        <v>26.43</v>
      </c>
      <c r="H11" s="18">
        <f>G11/$J$3</f>
        <v>13.215</v>
      </c>
      <c r="J11"/>
      <c r="K11"/>
    </row>
    <row r="12" spans="1:15">
      <c r="A12" s="33">
        <v>6</v>
      </c>
      <c r="B12" s="34"/>
      <c r="C12" s="34"/>
      <c r="D12" s="35" t="e">
        <f t="shared" si="0"/>
        <v>#DIV/0!</v>
      </c>
      <c r="J12"/>
      <c r="K12"/>
    </row>
    <row r="13" spans="1:15">
      <c r="A13" s="33">
        <v>7</v>
      </c>
      <c r="B13" s="34"/>
      <c r="C13" s="34"/>
      <c r="D13" s="35" t="e">
        <f t="shared" si="0"/>
        <v>#DIV/0!</v>
      </c>
      <c r="J13"/>
      <c r="K13"/>
    </row>
    <row r="14" spans="1:15">
      <c r="A14" s="33">
        <v>8</v>
      </c>
      <c r="B14" s="34"/>
      <c r="C14" s="34"/>
      <c r="D14" s="35" t="e">
        <f t="shared" si="0"/>
        <v>#DIV/0!</v>
      </c>
      <c r="J14"/>
      <c r="K14"/>
    </row>
    <row r="15" spans="1:15">
      <c r="A15" s="33">
        <v>9</v>
      </c>
      <c r="B15" s="34"/>
      <c r="C15" s="34"/>
      <c r="D15" s="35" t="e">
        <f t="shared" si="0"/>
        <v>#DIV/0!</v>
      </c>
      <c r="J15"/>
      <c r="K15"/>
    </row>
    <row r="16" spans="1:15">
      <c r="A16" s="33">
        <v>10</v>
      </c>
      <c r="B16" s="34"/>
      <c r="C16" s="34"/>
      <c r="D16" s="35" t="e">
        <f t="shared" si="0"/>
        <v>#DIV/0!</v>
      </c>
      <c r="J16"/>
      <c r="K16"/>
    </row>
    <row r="17" spans="1:11">
      <c r="A17" s="33">
        <v>11</v>
      </c>
      <c r="B17" s="34"/>
      <c r="C17" s="34"/>
      <c r="D17" s="35" t="e">
        <f t="shared" si="0"/>
        <v>#DIV/0!</v>
      </c>
      <c r="J17"/>
      <c r="K17"/>
    </row>
    <row r="18" spans="1:11">
      <c r="A18" s="33">
        <v>12</v>
      </c>
      <c r="B18" s="34"/>
      <c r="C18" s="34"/>
      <c r="D18" s="35" t="e">
        <f t="shared" si="0"/>
        <v>#DIV/0!</v>
      </c>
      <c r="J18"/>
      <c r="K18"/>
    </row>
    <row r="19" spans="1:11">
      <c r="A19" s="33">
        <v>13</v>
      </c>
      <c r="B19" s="34"/>
      <c r="C19" s="34"/>
      <c r="D19" s="35" t="e">
        <f t="shared" si="0"/>
        <v>#DIV/0!</v>
      </c>
      <c r="J19"/>
      <c r="K19"/>
    </row>
    <row r="20" spans="1:11">
      <c r="A20" s="33">
        <v>14</v>
      </c>
      <c r="B20" s="34"/>
      <c r="C20" s="34"/>
      <c r="D20" s="35" t="e">
        <f t="shared" si="0"/>
        <v>#DIV/0!</v>
      </c>
      <c r="J20"/>
      <c r="K20"/>
    </row>
    <row r="21" spans="1:11">
      <c r="A21" s="33">
        <v>15</v>
      </c>
      <c r="B21" s="34"/>
      <c r="C21" s="34"/>
      <c r="D21" s="35" t="e">
        <f t="shared" si="0"/>
        <v>#DIV/0!</v>
      </c>
      <c r="J21"/>
      <c r="K21"/>
    </row>
    <row r="22" spans="1:11">
      <c r="A22" s="33">
        <v>16</v>
      </c>
      <c r="B22" s="34"/>
      <c r="C22" s="34"/>
      <c r="D22" s="35" t="e">
        <f t="shared" si="0"/>
        <v>#DIV/0!</v>
      </c>
      <c r="J22"/>
      <c r="K22"/>
    </row>
    <row r="23" spans="1:11">
      <c r="A23" s="33">
        <v>17</v>
      </c>
      <c r="B23" s="34"/>
      <c r="C23" s="34"/>
      <c r="D23" s="35" t="e">
        <f t="shared" si="0"/>
        <v>#DIV/0!</v>
      </c>
      <c r="J23"/>
      <c r="K23"/>
    </row>
    <row r="24" spans="1:11">
      <c r="A24" s="33">
        <v>18</v>
      </c>
      <c r="B24" s="34"/>
      <c r="C24" s="34"/>
      <c r="D24" s="35" t="e">
        <f t="shared" si="0"/>
        <v>#DIV/0!</v>
      </c>
      <c r="J24"/>
      <c r="K24"/>
    </row>
    <row r="25" spans="1:11">
      <c r="A25" s="33">
        <v>19</v>
      </c>
      <c r="B25" s="34"/>
      <c r="C25" s="34"/>
      <c r="D25" s="35" t="e">
        <f t="shared" si="0"/>
        <v>#DIV/0!</v>
      </c>
      <c r="J25"/>
      <c r="K25"/>
    </row>
    <row r="26" spans="1:11">
      <c r="A26" s="33">
        <v>20</v>
      </c>
      <c r="B26" s="34"/>
      <c r="C26" s="34"/>
      <c r="D26" s="35" t="e">
        <f t="shared" si="0"/>
        <v>#DIV/0!</v>
      </c>
      <c r="J26"/>
      <c r="K26"/>
    </row>
    <row r="27" spans="1:11">
      <c r="A27" s="33">
        <v>21</v>
      </c>
      <c r="B27" s="34"/>
      <c r="C27" s="34"/>
      <c r="D27" s="35" t="e">
        <f t="shared" si="0"/>
        <v>#DIV/0!</v>
      </c>
      <c r="J27"/>
      <c r="K27"/>
    </row>
    <row r="28" spans="1:11">
      <c r="A28" s="33">
        <v>22</v>
      </c>
      <c r="B28" s="34"/>
      <c r="C28" s="34"/>
      <c r="D28" s="35" t="e">
        <f t="shared" si="0"/>
        <v>#DIV/0!</v>
      </c>
      <c r="J28"/>
      <c r="K28"/>
    </row>
    <row r="29" spans="1:11">
      <c r="A29" s="33">
        <v>23</v>
      </c>
      <c r="B29" s="34"/>
      <c r="C29" s="34"/>
      <c r="D29" s="35" t="e">
        <f t="shared" si="0"/>
        <v>#DIV/0!</v>
      </c>
      <c r="J29"/>
      <c r="K29"/>
    </row>
    <row r="30" spans="1:11">
      <c r="A30" s="33">
        <v>24</v>
      </c>
      <c r="B30" s="34"/>
      <c r="C30" s="34"/>
      <c r="D30" s="35" t="e">
        <f t="shared" si="0"/>
        <v>#DIV/0!</v>
      </c>
      <c r="J30"/>
      <c r="K30"/>
    </row>
    <row r="31" spans="1:11">
      <c r="A31" s="33">
        <v>25</v>
      </c>
      <c r="B31" s="34"/>
      <c r="C31" s="34"/>
      <c r="D31" s="35" t="e">
        <f t="shared" si="0"/>
        <v>#DIV/0!</v>
      </c>
      <c r="J31"/>
      <c r="K31"/>
    </row>
    <row r="32" spans="1:11">
      <c r="A32" s="33">
        <v>26</v>
      </c>
      <c r="B32" s="34"/>
      <c r="C32" s="34"/>
      <c r="D32" s="35" t="e">
        <f t="shared" si="0"/>
        <v>#DIV/0!</v>
      </c>
      <c r="J32"/>
      <c r="K32"/>
    </row>
    <row r="33" spans="1:12">
      <c r="A33" s="33">
        <v>27</v>
      </c>
      <c r="B33" s="34"/>
      <c r="C33" s="34"/>
      <c r="D33" s="35" t="e">
        <f t="shared" si="0"/>
        <v>#DIV/0!</v>
      </c>
      <c r="J33"/>
      <c r="K33"/>
    </row>
    <row r="34" spans="1:12">
      <c r="A34" s="33">
        <v>28</v>
      </c>
      <c r="B34" s="34"/>
      <c r="C34" s="34"/>
      <c r="D34" s="35" t="e">
        <f t="shared" si="0"/>
        <v>#DIV/0!</v>
      </c>
      <c r="J34"/>
      <c r="K34"/>
    </row>
    <row r="35" spans="1:12">
      <c r="A35" s="33">
        <v>29</v>
      </c>
      <c r="B35" s="34"/>
      <c r="C35" s="34"/>
      <c r="D35" s="35" t="e">
        <f t="shared" si="0"/>
        <v>#DIV/0!</v>
      </c>
      <c r="J35"/>
      <c r="K35"/>
    </row>
    <row r="36" spans="1:12">
      <c r="A36" s="33">
        <v>30</v>
      </c>
      <c r="B36" s="34"/>
      <c r="C36" s="34"/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35" priority="3" operator="greaterThanOrEqual">
      <formula>2</formula>
    </cfRule>
    <cfRule type="cellIs" dxfId="34" priority="4" operator="between">
      <formula>1.5</formula>
      <formula>2</formula>
    </cfRule>
  </conditionalFormatting>
  <conditionalFormatting sqref="D27:D36">
    <cfRule type="cellIs" dxfId="33" priority="1" operator="greaterThanOrEqual">
      <formula>2</formula>
    </cfRule>
    <cfRule type="cellIs" dxfId="3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6" workbookViewId="0">
      <selection activeCell="B7" sqref="B7:C3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51</v>
      </c>
      <c r="C3" s="12" t="s">
        <v>28</v>
      </c>
      <c r="D3" s="12" t="s">
        <v>25</v>
      </c>
      <c r="E3" s="7" t="s">
        <v>26</v>
      </c>
      <c r="F3" s="9">
        <v>200</v>
      </c>
      <c r="G3" s="16" t="s">
        <v>42</v>
      </c>
      <c r="H3" s="16" t="s">
        <v>43</v>
      </c>
      <c r="I3" s="8"/>
      <c r="J3" s="9">
        <v>30</v>
      </c>
      <c r="K3" s="17">
        <v>26</v>
      </c>
      <c r="L3" s="17">
        <v>22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13.25</v>
      </c>
      <c r="C7" s="13">
        <v>2.62</v>
      </c>
      <c r="D7" s="6" t="e">
        <f t="shared" ref="D7:D36" si="0">C7/$I$3</f>
        <v>#DIV/0!</v>
      </c>
      <c r="F7" s="24" t="s">
        <v>23</v>
      </c>
      <c r="G7" s="18">
        <f>MAX(B7:B36)</f>
        <v>13.29</v>
      </c>
      <c r="H7" s="18">
        <f>MAX(C7:C36)</f>
        <v>2.67</v>
      </c>
      <c r="J7"/>
      <c r="K7"/>
    </row>
    <row r="8" spans="1:15">
      <c r="A8" s="23">
        <v>2</v>
      </c>
      <c r="B8" s="13">
        <v>13.21</v>
      </c>
      <c r="C8" s="13">
        <v>2.59</v>
      </c>
      <c r="D8" s="6" t="e">
        <f t="shared" si="0"/>
        <v>#DIV/0!</v>
      </c>
      <c r="F8" s="24" t="s">
        <v>24</v>
      </c>
      <c r="G8" s="18">
        <f>MIN(B7:B36)</f>
        <v>13.12</v>
      </c>
      <c r="H8" s="18">
        <f>MIN(C7:C36)</f>
        <v>2.56</v>
      </c>
      <c r="J8"/>
      <c r="K8"/>
    </row>
    <row r="9" spans="1:15">
      <c r="A9" s="23">
        <v>3</v>
      </c>
      <c r="B9" s="13">
        <v>13.26</v>
      </c>
      <c r="C9" s="13">
        <v>2.6</v>
      </c>
      <c r="D9" s="6" t="e">
        <f t="shared" si="0"/>
        <v>#DIV/0!</v>
      </c>
      <c r="J9"/>
      <c r="K9"/>
    </row>
    <row r="10" spans="1:15">
      <c r="A10" s="33">
        <v>4</v>
      </c>
      <c r="B10" s="34">
        <v>13.18</v>
      </c>
      <c r="C10" s="34">
        <v>2.66</v>
      </c>
      <c r="D10" s="35" t="e">
        <f t="shared" si="0"/>
        <v>#DIV/0!</v>
      </c>
      <c r="J10"/>
      <c r="K10"/>
    </row>
    <row r="11" spans="1:15">
      <c r="A11" s="33">
        <v>5</v>
      </c>
      <c r="B11" s="34">
        <v>13.2</v>
      </c>
      <c r="C11" s="34">
        <v>2.65</v>
      </c>
      <c r="D11" s="35" t="e">
        <f t="shared" si="0"/>
        <v>#DIV/0!</v>
      </c>
      <c r="F11" s="24" t="s">
        <v>21</v>
      </c>
      <c r="G11" s="19">
        <v>396.6</v>
      </c>
      <c r="H11" s="18">
        <f>G11/$J$3</f>
        <v>13.22</v>
      </c>
      <c r="J11"/>
      <c r="K11"/>
    </row>
    <row r="12" spans="1:15">
      <c r="A12" s="33">
        <v>6</v>
      </c>
      <c r="B12" s="34">
        <v>13.26</v>
      </c>
      <c r="C12" s="34">
        <v>2.62</v>
      </c>
      <c r="D12" s="35" t="e">
        <f t="shared" si="0"/>
        <v>#DIV/0!</v>
      </c>
      <c r="J12"/>
      <c r="K12"/>
    </row>
    <row r="13" spans="1:15">
      <c r="A13" s="33">
        <v>7</v>
      </c>
      <c r="B13" s="34">
        <v>13.17</v>
      </c>
      <c r="C13" s="34">
        <v>2.67</v>
      </c>
      <c r="D13" s="35" t="e">
        <f t="shared" si="0"/>
        <v>#DIV/0!</v>
      </c>
      <c r="J13"/>
      <c r="K13"/>
    </row>
    <row r="14" spans="1:15">
      <c r="A14" s="33">
        <v>8</v>
      </c>
      <c r="B14" s="34">
        <v>13.24</v>
      </c>
      <c r="C14" s="34">
        <v>2.63</v>
      </c>
      <c r="D14" s="35" t="e">
        <f t="shared" si="0"/>
        <v>#DIV/0!</v>
      </c>
      <c r="J14"/>
      <c r="K14"/>
    </row>
    <row r="15" spans="1:15">
      <c r="A15" s="33">
        <v>9</v>
      </c>
      <c r="B15" s="34">
        <v>13.24</v>
      </c>
      <c r="C15" s="34">
        <v>2.61</v>
      </c>
      <c r="D15" s="35" t="e">
        <f t="shared" si="0"/>
        <v>#DIV/0!</v>
      </c>
      <c r="J15"/>
      <c r="K15"/>
    </row>
    <row r="16" spans="1:15">
      <c r="A16" s="33">
        <v>10</v>
      </c>
      <c r="B16" s="34">
        <v>13.22</v>
      </c>
      <c r="C16" s="34">
        <v>2.64</v>
      </c>
      <c r="D16" s="35" t="e">
        <f t="shared" si="0"/>
        <v>#DIV/0!</v>
      </c>
      <c r="J16"/>
      <c r="K16"/>
    </row>
    <row r="17" spans="1:11">
      <c r="A17" s="33">
        <v>11</v>
      </c>
      <c r="B17" s="34">
        <v>13.2</v>
      </c>
      <c r="C17" s="34">
        <v>2.63</v>
      </c>
      <c r="D17" s="35" t="e">
        <f t="shared" si="0"/>
        <v>#DIV/0!</v>
      </c>
      <c r="J17"/>
      <c r="K17"/>
    </row>
    <row r="18" spans="1:11">
      <c r="A18" s="33">
        <v>12</v>
      </c>
      <c r="B18" s="34">
        <v>13.12</v>
      </c>
      <c r="C18" s="34">
        <v>2.62</v>
      </c>
      <c r="D18" s="35" t="e">
        <f t="shared" si="0"/>
        <v>#DIV/0!</v>
      </c>
      <c r="J18"/>
      <c r="K18"/>
    </row>
    <row r="19" spans="1:11">
      <c r="A19" s="33">
        <v>13</v>
      </c>
      <c r="B19" s="34">
        <v>13.17</v>
      </c>
      <c r="C19" s="34">
        <v>2.59</v>
      </c>
      <c r="D19" s="35" t="e">
        <f t="shared" si="0"/>
        <v>#DIV/0!</v>
      </c>
      <c r="J19"/>
      <c r="K19"/>
    </row>
    <row r="20" spans="1:11">
      <c r="A20" s="33">
        <v>14</v>
      </c>
      <c r="B20" s="34">
        <v>13.14</v>
      </c>
      <c r="C20" s="34">
        <v>2.63</v>
      </c>
      <c r="D20" s="35" t="e">
        <f t="shared" si="0"/>
        <v>#DIV/0!</v>
      </c>
      <c r="J20"/>
      <c r="K20"/>
    </row>
    <row r="21" spans="1:11">
      <c r="A21" s="33">
        <v>15</v>
      </c>
      <c r="B21" s="34">
        <v>13.12</v>
      </c>
      <c r="C21" s="34">
        <v>2.65</v>
      </c>
      <c r="D21" s="35" t="e">
        <f t="shared" si="0"/>
        <v>#DIV/0!</v>
      </c>
      <c r="J21"/>
      <c r="K21"/>
    </row>
    <row r="22" spans="1:11">
      <c r="A22" s="33">
        <v>16</v>
      </c>
      <c r="B22" s="34">
        <v>13.19</v>
      </c>
      <c r="C22" s="34">
        <v>2.61</v>
      </c>
      <c r="D22" s="35" t="e">
        <f t="shared" si="0"/>
        <v>#DIV/0!</v>
      </c>
      <c r="J22"/>
      <c r="K22"/>
    </row>
    <row r="23" spans="1:11">
      <c r="A23" s="33">
        <v>17</v>
      </c>
      <c r="B23" s="34">
        <v>13.22</v>
      </c>
      <c r="C23" s="34">
        <v>2.6</v>
      </c>
      <c r="D23" s="35" t="e">
        <f t="shared" si="0"/>
        <v>#DIV/0!</v>
      </c>
      <c r="J23"/>
      <c r="K23"/>
    </row>
    <row r="24" spans="1:11">
      <c r="A24" s="33">
        <v>18</v>
      </c>
      <c r="B24" s="34">
        <v>13.2</v>
      </c>
      <c r="C24" s="34">
        <v>2.56</v>
      </c>
      <c r="D24" s="35" t="e">
        <f t="shared" si="0"/>
        <v>#DIV/0!</v>
      </c>
      <c r="J24"/>
      <c r="K24"/>
    </row>
    <row r="25" spans="1:11">
      <c r="A25" s="33">
        <v>19</v>
      </c>
      <c r="B25" s="34">
        <v>13.26</v>
      </c>
      <c r="C25" s="34">
        <v>2.6</v>
      </c>
      <c r="D25" s="35" t="e">
        <f t="shared" si="0"/>
        <v>#DIV/0!</v>
      </c>
      <c r="J25"/>
      <c r="K25"/>
    </row>
    <row r="26" spans="1:11">
      <c r="A26" s="33">
        <v>20</v>
      </c>
      <c r="B26" s="34">
        <v>13.27</v>
      </c>
      <c r="C26" s="34">
        <v>2.63</v>
      </c>
      <c r="D26" s="35" t="e">
        <f t="shared" si="0"/>
        <v>#DIV/0!</v>
      </c>
      <c r="J26"/>
      <c r="K26"/>
    </row>
    <row r="27" spans="1:11">
      <c r="A27" s="33">
        <v>21</v>
      </c>
      <c r="B27" s="34">
        <v>13.24</v>
      </c>
      <c r="C27" s="34">
        <v>2.65</v>
      </c>
      <c r="D27" s="35" t="e">
        <f t="shared" si="0"/>
        <v>#DIV/0!</v>
      </c>
      <c r="J27"/>
      <c r="K27"/>
    </row>
    <row r="28" spans="1:11">
      <c r="A28" s="33">
        <v>22</v>
      </c>
      <c r="B28" s="34">
        <v>13.26</v>
      </c>
      <c r="C28" s="34">
        <v>2.59</v>
      </c>
      <c r="D28" s="35" t="e">
        <f t="shared" si="0"/>
        <v>#DIV/0!</v>
      </c>
      <c r="J28"/>
      <c r="K28"/>
    </row>
    <row r="29" spans="1:11">
      <c r="A29" s="33">
        <v>23</v>
      </c>
      <c r="B29" s="34">
        <v>13.16</v>
      </c>
      <c r="C29" s="34">
        <v>2.62</v>
      </c>
      <c r="D29" s="35" t="e">
        <f t="shared" si="0"/>
        <v>#DIV/0!</v>
      </c>
      <c r="J29"/>
      <c r="K29"/>
    </row>
    <row r="30" spans="1:11">
      <c r="A30" s="33">
        <v>24</v>
      </c>
      <c r="B30" s="34">
        <v>13.22</v>
      </c>
      <c r="C30" s="34">
        <v>2.61</v>
      </c>
      <c r="D30" s="35" t="e">
        <f t="shared" si="0"/>
        <v>#DIV/0!</v>
      </c>
      <c r="J30"/>
      <c r="K30"/>
    </row>
    <row r="31" spans="1:11">
      <c r="A31" s="33">
        <v>25</v>
      </c>
      <c r="B31" s="34">
        <v>13.24</v>
      </c>
      <c r="C31" s="34">
        <v>2.63</v>
      </c>
      <c r="D31" s="35" t="e">
        <f t="shared" si="0"/>
        <v>#DIV/0!</v>
      </c>
      <c r="J31"/>
      <c r="K31"/>
    </row>
    <row r="32" spans="1:11">
      <c r="A32" s="33">
        <v>26</v>
      </c>
      <c r="B32" s="34">
        <v>13.25</v>
      </c>
      <c r="C32" s="34">
        <v>2.6</v>
      </c>
      <c r="D32" s="35" t="e">
        <f t="shared" si="0"/>
        <v>#DIV/0!</v>
      </c>
      <c r="J32"/>
      <c r="K32"/>
    </row>
    <row r="33" spans="1:12">
      <c r="A33" s="33">
        <v>27</v>
      </c>
      <c r="B33" s="34">
        <v>13.28</v>
      </c>
      <c r="C33" s="34">
        <v>2.64</v>
      </c>
      <c r="D33" s="35" t="e">
        <f t="shared" si="0"/>
        <v>#DIV/0!</v>
      </c>
      <c r="J33"/>
      <c r="K33"/>
    </row>
    <row r="34" spans="1:12">
      <c r="A34" s="33">
        <v>28</v>
      </c>
      <c r="B34" s="34">
        <v>13.27</v>
      </c>
      <c r="C34" s="34">
        <v>2.61</v>
      </c>
      <c r="D34" s="35" t="e">
        <f t="shared" si="0"/>
        <v>#DIV/0!</v>
      </c>
      <c r="J34"/>
      <c r="K34"/>
    </row>
    <row r="35" spans="1:12">
      <c r="A35" s="33">
        <v>29</v>
      </c>
      <c r="B35" s="34">
        <v>13.28</v>
      </c>
      <c r="C35" s="34">
        <v>2.62</v>
      </c>
      <c r="D35" s="35" t="e">
        <f t="shared" si="0"/>
        <v>#DIV/0!</v>
      </c>
      <c r="J35"/>
      <c r="K35"/>
    </row>
    <row r="36" spans="1:12">
      <c r="A36" s="33">
        <v>30</v>
      </c>
      <c r="B36" s="34">
        <v>13.29</v>
      </c>
      <c r="C36" s="34">
        <v>2.58</v>
      </c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31" priority="3" operator="greaterThanOrEqual">
      <formula>2</formula>
    </cfRule>
    <cfRule type="cellIs" dxfId="30" priority="4" operator="between">
      <formula>1.5</formula>
      <formula>2</formula>
    </cfRule>
  </conditionalFormatting>
  <conditionalFormatting sqref="D27:D36">
    <cfRule type="cellIs" dxfId="29" priority="1" operator="greaterThanOrEqual">
      <formula>2</formula>
    </cfRule>
    <cfRule type="cellIs" dxfId="2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P37" sqref="P37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52</v>
      </c>
      <c r="C3" s="12" t="s">
        <v>44</v>
      </c>
      <c r="D3" s="12" t="s">
        <v>25</v>
      </c>
      <c r="E3" s="7" t="s">
        <v>45</v>
      </c>
      <c r="F3" s="9">
        <v>150</v>
      </c>
      <c r="G3" s="16" t="s">
        <v>53</v>
      </c>
      <c r="H3" s="16" t="s">
        <v>54</v>
      </c>
      <c r="I3" s="8"/>
      <c r="J3" s="9">
        <v>2</v>
      </c>
      <c r="K3" s="17">
        <v>25</v>
      </c>
      <c r="L3" s="17">
        <v>22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13.18</v>
      </c>
      <c r="C7" s="13">
        <v>5.58</v>
      </c>
      <c r="D7" s="6" t="e">
        <f t="shared" ref="D7:D36" si="0">C7/$I$3</f>
        <v>#DIV/0!</v>
      </c>
      <c r="F7" s="24" t="s">
        <v>23</v>
      </c>
      <c r="G7" s="18">
        <f>MAX(B7:B36)</f>
        <v>13.19</v>
      </c>
      <c r="H7" s="18">
        <f>MAX(C7:C36)</f>
        <v>5.58</v>
      </c>
      <c r="J7"/>
      <c r="K7"/>
    </row>
    <row r="8" spans="1:15">
      <c r="A8" s="23">
        <v>2</v>
      </c>
      <c r="B8" s="13">
        <v>13.19</v>
      </c>
      <c r="C8" s="13">
        <v>5.21</v>
      </c>
      <c r="D8" s="6" t="e">
        <f t="shared" si="0"/>
        <v>#DIV/0!</v>
      </c>
      <c r="F8" s="24" t="s">
        <v>24</v>
      </c>
      <c r="G8" s="18">
        <f>MIN(B7:B36)</f>
        <v>13.18</v>
      </c>
      <c r="H8" s="18">
        <f>MIN(C7:C36)</f>
        <v>5.21</v>
      </c>
      <c r="J8"/>
      <c r="K8"/>
    </row>
    <row r="9" spans="1:15">
      <c r="A9" s="23">
        <v>3</v>
      </c>
      <c r="B9" s="13"/>
      <c r="C9" s="13"/>
      <c r="D9" s="6" t="e">
        <f t="shared" si="0"/>
        <v>#DIV/0!</v>
      </c>
      <c r="J9"/>
      <c r="K9"/>
    </row>
    <row r="10" spans="1:15">
      <c r="A10" s="33">
        <v>4</v>
      </c>
      <c r="B10" s="34"/>
      <c r="C10" s="34"/>
      <c r="D10" s="35" t="e">
        <f t="shared" si="0"/>
        <v>#DIV/0!</v>
      </c>
      <c r="J10"/>
      <c r="K10"/>
    </row>
    <row r="11" spans="1:15">
      <c r="A11" s="33">
        <v>5</v>
      </c>
      <c r="B11" s="34"/>
      <c r="C11" s="34"/>
      <c r="D11" s="35" t="e">
        <f t="shared" si="0"/>
        <v>#DIV/0!</v>
      </c>
      <c r="F11" s="24" t="s">
        <v>21</v>
      </c>
      <c r="G11" s="19">
        <v>26.43</v>
      </c>
      <c r="H11" s="18">
        <f>G11/$J$3</f>
        <v>13.215</v>
      </c>
      <c r="J11"/>
      <c r="K11"/>
    </row>
    <row r="12" spans="1:15">
      <c r="A12" s="33">
        <v>6</v>
      </c>
      <c r="B12" s="34"/>
      <c r="C12" s="34"/>
      <c r="D12" s="35" t="e">
        <f t="shared" si="0"/>
        <v>#DIV/0!</v>
      </c>
      <c r="J12"/>
      <c r="K12"/>
    </row>
    <row r="13" spans="1:15">
      <c r="A13" s="33">
        <v>7</v>
      </c>
      <c r="B13" s="34"/>
      <c r="C13" s="34"/>
      <c r="D13" s="35" t="e">
        <f t="shared" si="0"/>
        <v>#DIV/0!</v>
      </c>
      <c r="J13"/>
      <c r="K13"/>
    </row>
    <row r="14" spans="1:15">
      <c r="A14" s="33">
        <v>8</v>
      </c>
      <c r="B14" s="34"/>
      <c r="C14" s="34"/>
      <c r="D14" s="35" t="e">
        <f t="shared" si="0"/>
        <v>#DIV/0!</v>
      </c>
      <c r="J14"/>
      <c r="K14"/>
    </row>
    <row r="15" spans="1:15">
      <c r="A15" s="33">
        <v>9</v>
      </c>
      <c r="B15" s="34"/>
      <c r="C15" s="34"/>
      <c r="D15" s="35" t="e">
        <f t="shared" si="0"/>
        <v>#DIV/0!</v>
      </c>
      <c r="J15"/>
      <c r="K15"/>
    </row>
    <row r="16" spans="1:15">
      <c r="A16" s="33">
        <v>10</v>
      </c>
      <c r="B16" s="34"/>
      <c r="C16" s="34"/>
      <c r="D16" s="35" t="e">
        <f t="shared" si="0"/>
        <v>#DIV/0!</v>
      </c>
      <c r="J16"/>
      <c r="K16"/>
    </row>
    <row r="17" spans="1:11">
      <c r="A17" s="33">
        <v>11</v>
      </c>
      <c r="B17" s="34"/>
      <c r="C17" s="34"/>
      <c r="D17" s="35" t="e">
        <f t="shared" si="0"/>
        <v>#DIV/0!</v>
      </c>
      <c r="J17"/>
      <c r="K17"/>
    </row>
    <row r="18" spans="1:11">
      <c r="A18" s="33">
        <v>12</v>
      </c>
      <c r="B18" s="34"/>
      <c r="C18" s="34"/>
      <c r="D18" s="35" t="e">
        <f t="shared" si="0"/>
        <v>#DIV/0!</v>
      </c>
      <c r="J18"/>
      <c r="K18"/>
    </row>
    <row r="19" spans="1:11">
      <c r="A19" s="33">
        <v>13</v>
      </c>
      <c r="B19" s="34"/>
      <c r="C19" s="34"/>
      <c r="D19" s="35" t="e">
        <f t="shared" si="0"/>
        <v>#DIV/0!</v>
      </c>
      <c r="J19"/>
      <c r="K19"/>
    </row>
    <row r="20" spans="1:11">
      <c r="A20" s="33">
        <v>14</v>
      </c>
      <c r="B20" s="34"/>
      <c r="C20" s="34"/>
      <c r="D20" s="35" t="e">
        <f t="shared" si="0"/>
        <v>#DIV/0!</v>
      </c>
      <c r="J20"/>
      <c r="K20"/>
    </row>
    <row r="21" spans="1:11">
      <c r="A21" s="33">
        <v>15</v>
      </c>
      <c r="B21" s="34"/>
      <c r="C21" s="34"/>
      <c r="D21" s="35" t="e">
        <f t="shared" si="0"/>
        <v>#DIV/0!</v>
      </c>
      <c r="J21"/>
      <c r="K21"/>
    </row>
    <row r="22" spans="1:11">
      <c r="A22" s="33">
        <v>16</v>
      </c>
      <c r="B22" s="34"/>
      <c r="C22" s="34"/>
      <c r="D22" s="35" t="e">
        <f t="shared" si="0"/>
        <v>#DIV/0!</v>
      </c>
      <c r="J22"/>
      <c r="K22"/>
    </row>
    <row r="23" spans="1:11">
      <c r="A23" s="33">
        <v>17</v>
      </c>
      <c r="B23" s="34"/>
      <c r="C23" s="34"/>
      <c r="D23" s="35" t="e">
        <f t="shared" si="0"/>
        <v>#DIV/0!</v>
      </c>
      <c r="J23"/>
      <c r="K23"/>
    </row>
    <row r="24" spans="1:11">
      <c r="A24" s="33">
        <v>18</v>
      </c>
      <c r="B24" s="34"/>
      <c r="C24" s="34"/>
      <c r="D24" s="35" t="e">
        <f t="shared" si="0"/>
        <v>#DIV/0!</v>
      </c>
      <c r="J24"/>
      <c r="K24"/>
    </row>
    <row r="25" spans="1:11">
      <c r="A25" s="33">
        <v>19</v>
      </c>
      <c r="B25" s="34"/>
      <c r="C25" s="34"/>
      <c r="D25" s="35" t="e">
        <f t="shared" si="0"/>
        <v>#DIV/0!</v>
      </c>
      <c r="J25"/>
      <c r="K25"/>
    </row>
    <row r="26" spans="1:11">
      <c r="A26" s="33">
        <v>20</v>
      </c>
      <c r="B26" s="34"/>
      <c r="C26" s="34"/>
      <c r="D26" s="35" t="e">
        <f t="shared" si="0"/>
        <v>#DIV/0!</v>
      </c>
      <c r="J26"/>
      <c r="K26"/>
    </row>
    <row r="27" spans="1:11">
      <c r="A27" s="33">
        <v>21</v>
      </c>
      <c r="B27" s="34"/>
      <c r="C27" s="34"/>
      <c r="D27" s="35" t="e">
        <f t="shared" si="0"/>
        <v>#DIV/0!</v>
      </c>
      <c r="J27"/>
      <c r="K27"/>
    </row>
    <row r="28" spans="1:11">
      <c r="A28" s="33">
        <v>22</v>
      </c>
      <c r="B28" s="34"/>
      <c r="C28" s="34"/>
      <c r="D28" s="35" t="e">
        <f t="shared" si="0"/>
        <v>#DIV/0!</v>
      </c>
      <c r="J28"/>
      <c r="K28"/>
    </row>
    <row r="29" spans="1:11">
      <c r="A29" s="33">
        <v>23</v>
      </c>
      <c r="B29" s="34"/>
      <c r="C29" s="34"/>
      <c r="D29" s="35" t="e">
        <f t="shared" si="0"/>
        <v>#DIV/0!</v>
      </c>
      <c r="J29"/>
      <c r="K29"/>
    </row>
    <row r="30" spans="1:11">
      <c r="A30" s="33">
        <v>24</v>
      </c>
      <c r="B30" s="34"/>
      <c r="C30" s="34"/>
      <c r="D30" s="35" t="e">
        <f t="shared" si="0"/>
        <v>#DIV/0!</v>
      </c>
      <c r="J30"/>
      <c r="K30"/>
    </row>
    <row r="31" spans="1:11">
      <c r="A31" s="33">
        <v>25</v>
      </c>
      <c r="B31" s="34"/>
      <c r="C31" s="34"/>
      <c r="D31" s="35" t="e">
        <f t="shared" si="0"/>
        <v>#DIV/0!</v>
      </c>
      <c r="J31"/>
      <c r="K31"/>
    </row>
    <row r="32" spans="1:11">
      <c r="A32" s="33">
        <v>26</v>
      </c>
      <c r="B32" s="34"/>
      <c r="C32" s="34"/>
      <c r="D32" s="35" t="e">
        <f t="shared" si="0"/>
        <v>#DIV/0!</v>
      </c>
      <c r="J32"/>
      <c r="K32"/>
    </row>
    <row r="33" spans="1:12">
      <c r="A33" s="33">
        <v>27</v>
      </c>
      <c r="B33" s="34"/>
      <c r="C33" s="34"/>
      <c r="D33" s="35" t="e">
        <f t="shared" si="0"/>
        <v>#DIV/0!</v>
      </c>
      <c r="J33"/>
      <c r="K33"/>
    </row>
    <row r="34" spans="1:12">
      <c r="A34" s="33">
        <v>28</v>
      </c>
      <c r="B34" s="34"/>
      <c r="C34" s="34"/>
      <c r="D34" s="35" t="e">
        <f t="shared" si="0"/>
        <v>#DIV/0!</v>
      </c>
      <c r="J34"/>
      <c r="K34"/>
    </row>
    <row r="35" spans="1:12">
      <c r="A35" s="33">
        <v>29</v>
      </c>
      <c r="B35" s="34"/>
      <c r="C35" s="34"/>
      <c r="D35" s="35" t="e">
        <f t="shared" si="0"/>
        <v>#DIV/0!</v>
      </c>
      <c r="J35"/>
      <c r="K35"/>
    </row>
    <row r="36" spans="1:12">
      <c r="A36" s="33">
        <v>30</v>
      </c>
      <c r="B36" s="34"/>
      <c r="C36" s="34"/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27" priority="3" operator="greaterThanOrEqual">
      <formula>2</formula>
    </cfRule>
    <cfRule type="cellIs" dxfId="26" priority="4" operator="between">
      <formula>1.5</formula>
      <formula>2</formula>
    </cfRule>
  </conditionalFormatting>
  <conditionalFormatting sqref="D27:D36">
    <cfRule type="cellIs" dxfId="25" priority="1" operator="greaterThanOrEqual">
      <formula>2</formula>
    </cfRule>
    <cfRule type="cellIs" dxfId="2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opLeftCell="A6" workbookViewId="0">
      <selection activeCell="B7" sqref="B7:C3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55</v>
      </c>
      <c r="C3" s="12" t="s">
        <v>28</v>
      </c>
      <c r="D3" s="12" t="s">
        <v>25</v>
      </c>
      <c r="E3" s="7" t="s">
        <v>26</v>
      </c>
      <c r="F3" s="9">
        <v>200</v>
      </c>
      <c r="G3" s="16" t="s">
        <v>56</v>
      </c>
      <c r="H3" s="16" t="s">
        <v>43</v>
      </c>
      <c r="I3" s="8"/>
      <c r="J3" s="9">
        <v>30</v>
      </c>
      <c r="K3" s="17">
        <v>29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13.25</v>
      </c>
      <c r="C7" s="13">
        <v>2.75</v>
      </c>
      <c r="D7" s="6" t="e">
        <f t="shared" ref="D7:D36" si="0">C7/$I$3</f>
        <v>#DIV/0!</v>
      </c>
      <c r="F7" s="24" t="s">
        <v>23</v>
      </c>
      <c r="G7" s="18">
        <f>MAX(B7:B36)</f>
        <v>13.26</v>
      </c>
      <c r="H7" s="18">
        <f>MAX(C7:C36)</f>
        <v>2.79</v>
      </c>
      <c r="J7"/>
      <c r="K7"/>
    </row>
    <row r="8" spans="1:15">
      <c r="A8" s="23">
        <v>2</v>
      </c>
      <c r="B8" s="13">
        <v>13.24</v>
      </c>
      <c r="C8" s="13">
        <v>2.76</v>
      </c>
      <c r="D8" s="6" t="e">
        <f t="shared" si="0"/>
        <v>#DIV/0!</v>
      </c>
      <c r="F8" s="24" t="s">
        <v>24</v>
      </c>
      <c r="G8" s="18">
        <f>MIN(B7:B36)</f>
        <v>13.11</v>
      </c>
      <c r="H8" s="18">
        <f>MIN(C7:C36)</f>
        <v>2.68</v>
      </c>
      <c r="J8"/>
      <c r="K8"/>
    </row>
    <row r="9" spans="1:15">
      <c r="A9" s="23">
        <v>3</v>
      </c>
      <c r="B9" s="13">
        <v>13.23</v>
      </c>
      <c r="C9" s="13">
        <v>2.71</v>
      </c>
      <c r="D9" s="6" t="e">
        <f t="shared" si="0"/>
        <v>#DIV/0!</v>
      </c>
      <c r="J9"/>
      <c r="K9"/>
    </row>
    <row r="10" spans="1:15">
      <c r="A10" s="33">
        <v>4</v>
      </c>
      <c r="B10" s="34">
        <v>13.23</v>
      </c>
      <c r="C10" s="34">
        <v>2.72</v>
      </c>
      <c r="D10" s="35" t="e">
        <f t="shared" si="0"/>
        <v>#DIV/0!</v>
      </c>
      <c r="J10"/>
      <c r="K10"/>
    </row>
    <row r="11" spans="1:15">
      <c r="A11" s="33">
        <v>5</v>
      </c>
      <c r="B11" s="34">
        <v>13.21</v>
      </c>
      <c r="C11" s="34">
        <v>2.69</v>
      </c>
      <c r="D11" s="35" t="e">
        <f t="shared" si="0"/>
        <v>#DIV/0!</v>
      </c>
      <c r="F11" s="24" t="s">
        <v>21</v>
      </c>
      <c r="G11" s="19">
        <v>396.2</v>
      </c>
      <c r="H11" s="18">
        <f>G11/$J$3</f>
        <v>13.206666666666667</v>
      </c>
      <c r="J11"/>
      <c r="K11"/>
    </row>
    <row r="12" spans="1:15">
      <c r="A12" s="33">
        <v>6</v>
      </c>
      <c r="B12" s="34">
        <v>13.2</v>
      </c>
      <c r="C12" s="34">
        <v>2.73</v>
      </c>
      <c r="D12" s="35" t="e">
        <f t="shared" si="0"/>
        <v>#DIV/0!</v>
      </c>
      <c r="J12"/>
      <c r="K12"/>
    </row>
    <row r="13" spans="1:15">
      <c r="A13" s="33">
        <v>7</v>
      </c>
      <c r="B13" s="34">
        <v>13.18</v>
      </c>
      <c r="C13" s="34">
        <v>2.71</v>
      </c>
      <c r="D13" s="35" t="e">
        <f t="shared" si="0"/>
        <v>#DIV/0!</v>
      </c>
      <c r="J13"/>
      <c r="K13"/>
    </row>
    <row r="14" spans="1:15">
      <c r="A14" s="33">
        <v>8</v>
      </c>
      <c r="B14" s="34">
        <v>13.19</v>
      </c>
      <c r="C14" s="34">
        <v>2.71</v>
      </c>
      <c r="D14" s="35" t="e">
        <f t="shared" si="0"/>
        <v>#DIV/0!</v>
      </c>
      <c r="J14"/>
      <c r="K14"/>
    </row>
    <row r="15" spans="1:15">
      <c r="A15" s="33">
        <v>9</v>
      </c>
      <c r="B15" s="34">
        <v>13.21</v>
      </c>
      <c r="C15" s="34">
        <v>2.75</v>
      </c>
      <c r="D15" s="35" t="e">
        <f t="shared" si="0"/>
        <v>#DIV/0!</v>
      </c>
      <c r="J15"/>
      <c r="K15"/>
    </row>
    <row r="16" spans="1:15">
      <c r="A16" s="33">
        <v>10</v>
      </c>
      <c r="B16" s="34">
        <v>13.23</v>
      </c>
      <c r="C16" s="34">
        <v>2.75</v>
      </c>
      <c r="D16" s="35" t="e">
        <f t="shared" si="0"/>
        <v>#DIV/0!</v>
      </c>
      <c r="J16"/>
      <c r="K16"/>
    </row>
    <row r="17" spans="1:11">
      <c r="A17" s="33">
        <v>11</v>
      </c>
      <c r="B17" s="34">
        <v>13.22</v>
      </c>
      <c r="C17" s="34">
        <v>2.69</v>
      </c>
      <c r="D17" s="35" t="e">
        <f t="shared" si="0"/>
        <v>#DIV/0!</v>
      </c>
      <c r="J17"/>
      <c r="K17"/>
    </row>
    <row r="18" spans="1:11">
      <c r="A18" s="33">
        <v>12</v>
      </c>
      <c r="B18" s="34">
        <v>13.23</v>
      </c>
      <c r="C18" s="34">
        <v>2.73</v>
      </c>
      <c r="D18" s="35" t="e">
        <f t="shared" si="0"/>
        <v>#DIV/0!</v>
      </c>
      <c r="J18"/>
      <c r="K18"/>
    </row>
    <row r="19" spans="1:11">
      <c r="A19" s="33">
        <v>13</v>
      </c>
      <c r="B19" s="34">
        <v>13.2</v>
      </c>
      <c r="C19" s="34">
        <v>2.71</v>
      </c>
      <c r="D19" s="35" t="e">
        <f t="shared" si="0"/>
        <v>#DIV/0!</v>
      </c>
      <c r="J19"/>
      <c r="K19"/>
    </row>
    <row r="20" spans="1:11">
      <c r="A20" s="33">
        <v>14</v>
      </c>
      <c r="B20" s="34">
        <v>13.19</v>
      </c>
      <c r="C20" s="34">
        <v>2.71</v>
      </c>
      <c r="D20" s="35" t="e">
        <f t="shared" si="0"/>
        <v>#DIV/0!</v>
      </c>
      <c r="J20"/>
      <c r="K20"/>
    </row>
    <row r="21" spans="1:11">
      <c r="A21" s="33">
        <v>15</v>
      </c>
      <c r="B21" s="34">
        <v>13.18</v>
      </c>
      <c r="C21" s="34">
        <v>2.68</v>
      </c>
      <c r="D21" s="35" t="e">
        <f t="shared" si="0"/>
        <v>#DIV/0!</v>
      </c>
      <c r="J21"/>
      <c r="K21"/>
    </row>
    <row r="22" spans="1:11">
      <c r="A22" s="33">
        <v>16</v>
      </c>
      <c r="B22" s="34">
        <v>13.22</v>
      </c>
      <c r="C22" s="34">
        <v>2.76</v>
      </c>
      <c r="D22" s="35" t="e">
        <f t="shared" si="0"/>
        <v>#DIV/0!</v>
      </c>
      <c r="J22"/>
      <c r="K22"/>
    </row>
    <row r="23" spans="1:11">
      <c r="A23" s="33">
        <v>17</v>
      </c>
      <c r="B23" s="34">
        <v>13.25</v>
      </c>
      <c r="C23" s="34">
        <v>2.74</v>
      </c>
      <c r="D23" s="35" t="e">
        <f t="shared" si="0"/>
        <v>#DIV/0!</v>
      </c>
      <c r="J23"/>
      <c r="K23"/>
    </row>
    <row r="24" spans="1:11">
      <c r="A24" s="33">
        <v>18</v>
      </c>
      <c r="B24" s="34">
        <v>13.11</v>
      </c>
      <c r="C24" s="34">
        <v>2.73</v>
      </c>
      <c r="D24" s="35" t="e">
        <f t="shared" si="0"/>
        <v>#DIV/0!</v>
      </c>
      <c r="J24"/>
      <c r="K24"/>
    </row>
    <row r="25" spans="1:11">
      <c r="A25" s="33">
        <v>19</v>
      </c>
      <c r="B25" s="34">
        <v>13.24</v>
      </c>
      <c r="C25" s="34">
        <v>2.68</v>
      </c>
      <c r="D25" s="35" t="e">
        <f t="shared" si="0"/>
        <v>#DIV/0!</v>
      </c>
      <c r="J25"/>
      <c r="K25"/>
    </row>
    <row r="26" spans="1:11">
      <c r="A26" s="33">
        <v>20</v>
      </c>
      <c r="B26" s="34">
        <v>13.14</v>
      </c>
      <c r="C26" s="34">
        <v>2.75</v>
      </c>
      <c r="D26" s="35" t="e">
        <f t="shared" si="0"/>
        <v>#DIV/0!</v>
      </c>
      <c r="J26"/>
      <c r="K26"/>
    </row>
    <row r="27" spans="1:11">
      <c r="A27" s="33">
        <v>21</v>
      </c>
      <c r="B27" s="34">
        <v>13.17</v>
      </c>
      <c r="C27" s="34">
        <v>2.73</v>
      </c>
      <c r="D27" s="35" t="e">
        <f t="shared" si="0"/>
        <v>#DIV/0!</v>
      </c>
      <c r="J27"/>
      <c r="K27"/>
    </row>
    <row r="28" spans="1:11">
      <c r="A28" s="33">
        <v>22</v>
      </c>
      <c r="B28" s="34">
        <v>13.26</v>
      </c>
      <c r="C28" s="34">
        <v>2.71</v>
      </c>
      <c r="D28" s="35" t="e">
        <f t="shared" si="0"/>
        <v>#DIV/0!</v>
      </c>
      <c r="J28"/>
      <c r="K28"/>
    </row>
    <row r="29" spans="1:11">
      <c r="A29" s="33">
        <v>23</v>
      </c>
      <c r="B29" s="34">
        <v>13.16</v>
      </c>
      <c r="C29" s="34">
        <v>2.73</v>
      </c>
      <c r="D29" s="35" t="e">
        <f t="shared" si="0"/>
        <v>#DIV/0!</v>
      </c>
      <c r="J29"/>
      <c r="K29"/>
    </row>
    <row r="30" spans="1:11">
      <c r="A30" s="33">
        <v>24</v>
      </c>
      <c r="B30" s="34">
        <v>13.11</v>
      </c>
      <c r="C30" s="34">
        <v>2.72</v>
      </c>
      <c r="D30" s="35" t="e">
        <f t="shared" si="0"/>
        <v>#DIV/0!</v>
      </c>
      <c r="J30"/>
      <c r="K30"/>
    </row>
    <row r="31" spans="1:11">
      <c r="A31" s="33">
        <v>25</v>
      </c>
      <c r="B31" s="34">
        <v>13.22</v>
      </c>
      <c r="C31" s="34">
        <v>2.72</v>
      </c>
      <c r="D31" s="35" t="e">
        <f t="shared" si="0"/>
        <v>#DIV/0!</v>
      </c>
      <c r="J31"/>
      <c r="K31"/>
    </row>
    <row r="32" spans="1:11">
      <c r="A32" s="33">
        <v>26</v>
      </c>
      <c r="B32" s="34">
        <v>13.23</v>
      </c>
      <c r="C32" s="34">
        <v>2.71</v>
      </c>
      <c r="D32" s="35" t="e">
        <f t="shared" si="0"/>
        <v>#DIV/0!</v>
      </c>
      <c r="J32"/>
      <c r="K32"/>
    </row>
    <row r="33" spans="1:12">
      <c r="A33" s="33">
        <v>27</v>
      </c>
      <c r="B33" s="34">
        <v>13.23</v>
      </c>
      <c r="C33" s="34">
        <v>2.71</v>
      </c>
      <c r="D33" s="35" t="e">
        <f t="shared" si="0"/>
        <v>#DIV/0!</v>
      </c>
      <c r="J33"/>
      <c r="K33"/>
    </row>
    <row r="34" spans="1:12">
      <c r="A34" s="33">
        <v>28</v>
      </c>
      <c r="B34" s="34">
        <v>13.25</v>
      </c>
      <c r="C34" s="34">
        <v>2.71</v>
      </c>
      <c r="D34" s="35" t="e">
        <f t="shared" si="0"/>
        <v>#DIV/0!</v>
      </c>
      <c r="J34"/>
      <c r="K34"/>
    </row>
    <row r="35" spans="1:12">
      <c r="A35" s="33">
        <v>29</v>
      </c>
      <c r="B35" s="34">
        <v>13.12</v>
      </c>
      <c r="C35" s="34">
        <v>2.79</v>
      </c>
      <c r="D35" s="35" t="e">
        <f t="shared" si="0"/>
        <v>#DIV/0!</v>
      </c>
      <c r="J35"/>
      <c r="K35"/>
    </row>
    <row r="36" spans="1:12">
      <c r="A36" s="33">
        <v>30</v>
      </c>
      <c r="B36" s="34">
        <v>13.24</v>
      </c>
      <c r="C36" s="34">
        <v>2.71</v>
      </c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23" priority="3" operator="greaterThanOrEqual">
      <formula>2</formula>
    </cfRule>
    <cfRule type="cellIs" dxfId="22" priority="4" operator="between">
      <formula>1.5</formula>
      <formula>2</formula>
    </cfRule>
  </conditionalFormatting>
  <conditionalFormatting sqref="D27:D36">
    <cfRule type="cellIs" dxfId="21" priority="1" operator="greaterThanOrEqual">
      <formula>2</formula>
    </cfRule>
    <cfRule type="cellIs" dxfId="2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B7" sqref="B7:B8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57</v>
      </c>
      <c r="C3" s="12" t="s">
        <v>44</v>
      </c>
      <c r="D3" s="12" t="s">
        <v>25</v>
      </c>
      <c r="E3" s="7" t="s">
        <v>45</v>
      </c>
      <c r="F3" s="9">
        <v>150</v>
      </c>
      <c r="G3" s="16" t="s">
        <v>58</v>
      </c>
      <c r="H3" s="16" t="s">
        <v>54</v>
      </c>
      <c r="I3" s="8"/>
      <c r="J3" s="9">
        <v>2</v>
      </c>
      <c r="K3" s="17">
        <v>22</v>
      </c>
      <c r="L3" s="17">
        <v>18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13.21</v>
      </c>
      <c r="C7" s="13">
        <v>5.64</v>
      </c>
      <c r="D7" s="6" t="e">
        <f t="shared" ref="D7:D36" si="0">C7/$I$3</f>
        <v>#DIV/0!</v>
      </c>
      <c r="F7" s="24" t="s">
        <v>23</v>
      </c>
      <c r="G7" s="18">
        <f>MAX(B7:B36)</f>
        <v>13.21</v>
      </c>
      <c r="H7" s="18">
        <f>MAX(C7:C36)</f>
        <v>5.64</v>
      </c>
      <c r="J7"/>
      <c r="K7"/>
    </row>
    <row r="8" spans="1:15">
      <c r="A8" s="23">
        <v>2</v>
      </c>
      <c r="B8" s="13">
        <v>13.21</v>
      </c>
      <c r="C8" s="13">
        <v>5.43</v>
      </c>
      <c r="D8" s="6" t="e">
        <f t="shared" si="0"/>
        <v>#DIV/0!</v>
      </c>
      <c r="F8" s="24" t="s">
        <v>24</v>
      </c>
      <c r="G8" s="18">
        <f>MIN(B7:B36)</f>
        <v>13.21</v>
      </c>
      <c r="H8" s="18">
        <f>MIN(C7:C36)</f>
        <v>5.43</v>
      </c>
      <c r="J8"/>
      <c r="K8"/>
    </row>
    <row r="9" spans="1:15">
      <c r="A9" s="23">
        <v>3</v>
      </c>
      <c r="B9" s="13"/>
      <c r="C9" s="13"/>
      <c r="D9" s="6" t="e">
        <f t="shared" si="0"/>
        <v>#DIV/0!</v>
      </c>
      <c r="J9"/>
      <c r="K9"/>
    </row>
    <row r="10" spans="1:15">
      <c r="A10" s="33">
        <v>4</v>
      </c>
      <c r="B10" s="34"/>
      <c r="C10" s="34"/>
      <c r="D10" s="35" t="e">
        <f t="shared" si="0"/>
        <v>#DIV/0!</v>
      </c>
      <c r="J10"/>
      <c r="K10"/>
    </row>
    <row r="11" spans="1:15">
      <c r="A11" s="33">
        <v>5</v>
      </c>
      <c r="B11" s="34"/>
      <c r="C11" s="34"/>
      <c r="D11" s="35" t="e">
        <f t="shared" si="0"/>
        <v>#DIV/0!</v>
      </c>
      <c r="F11" s="24" t="s">
        <v>21</v>
      </c>
      <c r="G11" s="19">
        <v>26.43</v>
      </c>
      <c r="H11" s="18">
        <f>G11/$J$3</f>
        <v>13.215</v>
      </c>
      <c r="J11"/>
      <c r="K11"/>
    </row>
    <row r="12" spans="1:15">
      <c r="A12" s="33">
        <v>6</v>
      </c>
      <c r="B12" s="34"/>
      <c r="C12" s="34"/>
      <c r="D12" s="35" t="e">
        <f t="shared" si="0"/>
        <v>#DIV/0!</v>
      </c>
      <c r="J12"/>
      <c r="K12"/>
    </row>
    <row r="13" spans="1:15">
      <c r="A13" s="33">
        <v>7</v>
      </c>
      <c r="B13" s="34"/>
      <c r="C13" s="34"/>
      <c r="D13" s="35" t="e">
        <f t="shared" si="0"/>
        <v>#DIV/0!</v>
      </c>
      <c r="J13"/>
      <c r="K13"/>
    </row>
    <row r="14" spans="1:15">
      <c r="A14" s="33">
        <v>8</v>
      </c>
      <c r="B14" s="34"/>
      <c r="C14" s="34"/>
      <c r="D14" s="35" t="e">
        <f t="shared" si="0"/>
        <v>#DIV/0!</v>
      </c>
      <c r="J14"/>
      <c r="K14"/>
    </row>
    <row r="15" spans="1:15">
      <c r="A15" s="33">
        <v>9</v>
      </c>
      <c r="B15" s="34"/>
      <c r="C15" s="34"/>
      <c r="D15" s="35" t="e">
        <f t="shared" si="0"/>
        <v>#DIV/0!</v>
      </c>
      <c r="J15"/>
      <c r="K15"/>
    </row>
    <row r="16" spans="1:15">
      <c r="A16" s="33">
        <v>10</v>
      </c>
      <c r="B16" s="34"/>
      <c r="C16" s="34"/>
      <c r="D16" s="35" t="e">
        <f t="shared" si="0"/>
        <v>#DIV/0!</v>
      </c>
      <c r="J16"/>
      <c r="K16"/>
    </row>
    <row r="17" spans="1:11">
      <c r="A17" s="33">
        <v>11</v>
      </c>
      <c r="B17" s="34"/>
      <c r="C17" s="34"/>
      <c r="D17" s="35" t="e">
        <f t="shared" si="0"/>
        <v>#DIV/0!</v>
      </c>
      <c r="J17"/>
      <c r="K17"/>
    </row>
    <row r="18" spans="1:11">
      <c r="A18" s="33">
        <v>12</v>
      </c>
      <c r="B18" s="34"/>
      <c r="C18" s="34"/>
      <c r="D18" s="35" t="e">
        <f t="shared" si="0"/>
        <v>#DIV/0!</v>
      </c>
      <c r="J18"/>
      <c r="K18"/>
    </row>
    <row r="19" spans="1:11">
      <c r="A19" s="33">
        <v>13</v>
      </c>
      <c r="B19" s="34"/>
      <c r="C19" s="34"/>
      <c r="D19" s="35" t="e">
        <f t="shared" si="0"/>
        <v>#DIV/0!</v>
      </c>
      <c r="J19"/>
      <c r="K19"/>
    </row>
    <row r="20" spans="1:11">
      <c r="A20" s="33">
        <v>14</v>
      </c>
      <c r="B20" s="34"/>
      <c r="C20" s="34"/>
      <c r="D20" s="35" t="e">
        <f t="shared" si="0"/>
        <v>#DIV/0!</v>
      </c>
      <c r="J20"/>
      <c r="K20"/>
    </row>
    <row r="21" spans="1:11">
      <c r="A21" s="33">
        <v>15</v>
      </c>
      <c r="B21" s="34"/>
      <c r="C21" s="34"/>
      <c r="D21" s="35" t="e">
        <f t="shared" si="0"/>
        <v>#DIV/0!</v>
      </c>
      <c r="J21"/>
      <c r="K21"/>
    </row>
    <row r="22" spans="1:11">
      <c r="A22" s="33">
        <v>16</v>
      </c>
      <c r="B22" s="34"/>
      <c r="C22" s="34"/>
      <c r="D22" s="35" t="e">
        <f t="shared" si="0"/>
        <v>#DIV/0!</v>
      </c>
      <c r="J22"/>
      <c r="K22"/>
    </row>
    <row r="23" spans="1:11">
      <c r="A23" s="33">
        <v>17</v>
      </c>
      <c r="B23" s="34"/>
      <c r="C23" s="34"/>
      <c r="D23" s="35" t="e">
        <f t="shared" si="0"/>
        <v>#DIV/0!</v>
      </c>
      <c r="J23"/>
      <c r="K23"/>
    </row>
    <row r="24" spans="1:11">
      <c r="A24" s="33">
        <v>18</v>
      </c>
      <c r="B24" s="34"/>
      <c r="C24" s="34"/>
      <c r="D24" s="35" t="e">
        <f t="shared" si="0"/>
        <v>#DIV/0!</v>
      </c>
      <c r="J24"/>
      <c r="K24"/>
    </row>
    <row r="25" spans="1:11">
      <c r="A25" s="33">
        <v>19</v>
      </c>
      <c r="B25" s="34"/>
      <c r="C25" s="34"/>
      <c r="D25" s="35" t="e">
        <f t="shared" si="0"/>
        <v>#DIV/0!</v>
      </c>
      <c r="J25"/>
      <c r="K25"/>
    </row>
    <row r="26" spans="1:11">
      <c r="A26" s="33">
        <v>20</v>
      </c>
      <c r="B26" s="34"/>
      <c r="C26" s="34"/>
      <c r="D26" s="35" t="e">
        <f t="shared" si="0"/>
        <v>#DIV/0!</v>
      </c>
      <c r="J26"/>
      <c r="K26"/>
    </row>
    <row r="27" spans="1:11">
      <c r="A27" s="33">
        <v>21</v>
      </c>
      <c r="B27" s="34"/>
      <c r="C27" s="34"/>
      <c r="D27" s="35" t="e">
        <f t="shared" si="0"/>
        <v>#DIV/0!</v>
      </c>
      <c r="J27"/>
      <c r="K27"/>
    </row>
    <row r="28" spans="1:11">
      <c r="A28" s="33">
        <v>22</v>
      </c>
      <c r="B28" s="34"/>
      <c r="C28" s="34"/>
      <c r="D28" s="35" t="e">
        <f t="shared" si="0"/>
        <v>#DIV/0!</v>
      </c>
      <c r="J28"/>
      <c r="K28"/>
    </row>
    <row r="29" spans="1:11">
      <c r="A29" s="33">
        <v>23</v>
      </c>
      <c r="B29" s="34"/>
      <c r="C29" s="34"/>
      <c r="D29" s="35" t="e">
        <f t="shared" si="0"/>
        <v>#DIV/0!</v>
      </c>
      <c r="J29"/>
      <c r="K29"/>
    </row>
    <row r="30" spans="1:11">
      <c r="A30" s="33">
        <v>24</v>
      </c>
      <c r="B30" s="34"/>
      <c r="C30" s="34"/>
      <c r="D30" s="35" t="e">
        <f t="shared" si="0"/>
        <v>#DIV/0!</v>
      </c>
      <c r="J30"/>
      <c r="K30"/>
    </row>
    <row r="31" spans="1:11">
      <c r="A31" s="33">
        <v>25</v>
      </c>
      <c r="B31" s="34"/>
      <c r="C31" s="34"/>
      <c r="D31" s="35" t="e">
        <f t="shared" si="0"/>
        <v>#DIV/0!</v>
      </c>
      <c r="J31"/>
      <c r="K31"/>
    </row>
    <row r="32" spans="1:11">
      <c r="A32" s="33">
        <v>26</v>
      </c>
      <c r="B32" s="34"/>
      <c r="C32" s="34"/>
      <c r="D32" s="35" t="e">
        <f t="shared" si="0"/>
        <v>#DIV/0!</v>
      </c>
      <c r="J32"/>
      <c r="K32"/>
    </row>
    <row r="33" spans="1:12">
      <c r="A33" s="33">
        <v>27</v>
      </c>
      <c r="B33" s="34"/>
      <c r="C33" s="34"/>
      <c r="D33" s="35" t="e">
        <f t="shared" si="0"/>
        <v>#DIV/0!</v>
      </c>
      <c r="J33"/>
      <c r="K33"/>
    </row>
    <row r="34" spans="1:12">
      <c r="A34" s="33">
        <v>28</v>
      </c>
      <c r="B34" s="34"/>
      <c r="C34" s="34"/>
      <c r="D34" s="35" t="e">
        <f t="shared" si="0"/>
        <v>#DIV/0!</v>
      </c>
      <c r="J34"/>
      <c r="K34"/>
    </row>
    <row r="35" spans="1:12">
      <c r="A35" s="33">
        <v>29</v>
      </c>
      <c r="B35" s="34"/>
      <c r="C35" s="34"/>
      <c r="D35" s="35" t="e">
        <f t="shared" si="0"/>
        <v>#DIV/0!</v>
      </c>
      <c r="J35"/>
      <c r="K35"/>
    </row>
    <row r="36" spans="1:12">
      <c r="A36" s="33">
        <v>30</v>
      </c>
      <c r="B36" s="34"/>
      <c r="C36" s="34"/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19" priority="3" operator="greaterThanOrEqual">
      <formula>2</formula>
    </cfRule>
    <cfRule type="cellIs" dxfId="18" priority="4" operator="between">
      <formula>1.5</formula>
      <formula>2</formula>
    </cfRule>
  </conditionalFormatting>
  <conditionalFormatting sqref="D27:D3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G12" sqref="G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59</v>
      </c>
      <c r="C3" s="12" t="s">
        <v>60</v>
      </c>
      <c r="D3" s="12" t="s">
        <v>25</v>
      </c>
      <c r="E3" s="7" t="s">
        <v>26</v>
      </c>
      <c r="F3" s="9">
        <v>150</v>
      </c>
      <c r="G3" s="16" t="s">
        <v>61</v>
      </c>
      <c r="H3" s="16" t="s">
        <v>43</v>
      </c>
      <c r="I3" s="8"/>
      <c r="J3" s="9">
        <v>30</v>
      </c>
      <c r="K3" s="17">
        <v>31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13.27</v>
      </c>
      <c r="C7" s="13">
        <v>3.52</v>
      </c>
      <c r="D7" s="6" t="e">
        <f t="shared" ref="D7:D36" si="0">C7/$I$3</f>
        <v>#DIV/0!</v>
      </c>
      <c r="F7" s="24" t="s">
        <v>23</v>
      </c>
      <c r="G7" s="18">
        <f>MAX(B7:B36)</f>
        <v>13.32</v>
      </c>
      <c r="H7" s="18">
        <f>MAX(C7:C36)</f>
        <v>3.59</v>
      </c>
      <c r="J7"/>
      <c r="K7"/>
    </row>
    <row r="8" spans="1:15">
      <c r="A8" s="23">
        <v>2</v>
      </c>
      <c r="B8" s="13">
        <v>13.32</v>
      </c>
      <c r="C8" s="13">
        <v>3.51</v>
      </c>
      <c r="D8" s="6" t="e">
        <f t="shared" si="0"/>
        <v>#DIV/0!</v>
      </c>
      <c r="F8" s="24" t="s">
        <v>24</v>
      </c>
      <c r="G8" s="18">
        <f>MIN(B7:B36)</f>
        <v>13.17</v>
      </c>
      <c r="H8" s="18">
        <f>MIN(C7:C36)</f>
        <v>3.41</v>
      </c>
      <c r="J8"/>
      <c r="K8"/>
    </row>
    <row r="9" spans="1:15">
      <c r="A9" s="23">
        <v>3</v>
      </c>
      <c r="B9" s="13">
        <v>13.29</v>
      </c>
      <c r="C9" s="13">
        <v>3.5</v>
      </c>
      <c r="D9" s="6" t="e">
        <f t="shared" si="0"/>
        <v>#DIV/0!</v>
      </c>
      <c r="J9"/>
      <c r="K9"/>
    </row>
    <row r="10" spans="1:15">
      <c r="A10" s="33">
        <v>4</v>
      </c>
      <c r="B10" s="34">
        <v>13.29</v>
      </c>
      <c r="C10" s="34">
        <v>3.59</v>
      </c>
      <c r="D10" s="35" t="e">
        <f t="shared" si="0"/>
        <v>#DIV/0!</v>
      </c>
      <c r="J10"/>
      <c r="K10"/>
    </row>
    <row r="11" spans="1:15">
      <c r="A11" s="33">
        <v>5</v>
      </c>
      <c r="B11" s="34">
        <v>13.28</v>
      </c>
      <c r="C11" s="34">
        <v>3.54</v>
      </c>
      <c r="D11" s="35" t="e">
        <f t="shared" si="0"/>
        <v>#DIV/0!</v>
      </c>
      <c r="F11" s="24" t="s">
        <v>21</v>
      </c>
      <c r="G11" s="19">
        <v>397</v>
      </c>
      <c r="H11" s="18">
        <f>G11/$J$3</f>
        <v>13.233333333333333</v>
      </c>
      <c r="J11"/>
      <c r="K11"/>
    </row>
    <row r="12" spans="1:15">
      <c r="A12" s="33">
        <v>6</v>
      </c>
      <c r="B12" s="34">
        <v>13.26</v>
      </c>
      <c r="C12" s="34">
        <v>3.52</v>
      </c>
      <c r="D12" s="35" t="e">
        <f t="shared" si="0"/>
        <v>#DIV/0!</v>
      </c>
      <c r="J12"/>
      <c r="K12"/>
    </row>
    <row r="13" spans="1:15">
      <c r="A13" s="33">
        <v>7</v>
      </c>
      <c r="B13" s="34">
        <v>13.24</v>
      </c>
      <c r="C13" s="34">
        <v>3.48</v>
      </c>
      <c r="D13" s="35" t="e">
        <f t="shared" si="0"/>
        <v>#DIV/0!</v>
      </c>
      <c r="J13"/>
      <c r="K13"/>
    </row>
    <row r="14" spans="1:15">
      <c r="A14" s="33">
        <v>8</v>
      </c>
      <c r="B14" s="34">
        <v>13.25</v>
      </c>
      <c r="C14" s="34">
        <v>3.53</v>
      </c>
      <c r="D14" s="35" t="e">
        <f t="shared" si="0"/>
        <v>#DIV/0!</v>
      </c>
      <c r="J14"/>
      <c r="K14"/>
    </row>
    <row r="15" spans="1:15">
      <c r="A15" s="33">
        <v>9</v>
      </c>
      <c r="B15" s="34">
        <v>13.28</v>
      </c>
      <c r="C15" s="34">
        <v>3.52</v>
      </c>
      <c r="D15" s="35" t="e">
        <f t="shared" si="0"/>
        <v>#DIV/0!</v>
      </c>
      <c r="J15"/>
      <c r="K15"/>
    </row>
    <row r="16" spans="1:15">
      <c r="A16" s="33">
        <v>10</v>
      </c>
      <c r="B16" s="34">
        <v>13.27</v>
      </c>
      <c r="C16" s="34">
        <v>3.54</v>
      </c>
      <c r="D16" s="35" t="e">
        <f t="shared" si="0"/>
        <v>#DIV/0!</v>
      </c>
      <c r="J16"/>
      <c r="K16"/>
    </row>
    <row r="17" spans="1:11">
      <c r="A17" s="33">
        <v>11</v>
      </c>
      <c r="B17" s="34">
        <v>13.17</v>
      </c>
      <c r="C17" s="34">
        <v>3.48</v>
      </c>
      <c r="D17" s="35" t="e">
        <f t="shared" si="0"/>
        <v>#DIV/0!</v>
      </c>
      <c r="J17"/>
      <c r="K17"/>
    </row>
    <row r="18" spans="1:11">
      <c r="A18" s="33">
        <v>12</v>
      </c>
      <c r="B18" s="34">
        <v>13.21</v>
      </c>
      <c r="C18" s="34">
        <v>3.48</v>
      </c>
      <c r="D18" s="35" t="e">
        <f t="shared" si="0"/>
        <v>#DIV/0!</v>
      </c>
      <c r="J18"/>
      <c r="K18"/>
    </row>
    <row r="19" spans="1:11">
      <c r="A19" s="33">
        <v>13</v>
      </c>
      <c r="B19" s="34">
        <v>13.25</v>
      </c>
      <c r="C19" s="34">
        <v>3.51</v>
      </c>
      <c r="D19" s="35" t="e">
        <f t="shared" si="0"/>
        <v>#DIV/0!</v>
      </c>
      <c r="J19"/>
      <c r="K19"/>
    </row>
    <row r="20" spans="1:11">
      <c r="A20" s="33">
        <v>14</v>
      </c>
      <c r="B20" s="34">
        <v>13.25</v>
      </c>
      <c r="C20" s="34">
        <v>3.53</v>
      </c>
      <c r="D20" s="35" t="e">
        <f t="shared" si="0"/>
        <v>#DIV/0!</v>
      </c>
      <c r="J20"/>
      <c r="K20"/>
    </row>
    <row r="21" spans="1:11">
      <c r="A21" s="33">
        <v>15</v>
      </c>
      <c r="B21" s="34">
        <v>13.24</v>
      </c>
      <c r="C21" s="34">
        <v>3.48</v>
      </c>
      <c r="D21" s="35" t="e">
        <f t="shared" si="0"/>
        <v>#DIV/0!</v>
      </c>
      <c r="J21"/>
      <c r="K21"/>
    </row>
    <row r="22" spans="1:11">
      <c r="A22" s="33">
        <v>16</v>
      </c>
      <c r="B22" s="34">
        <v>13.18</v>
      </c>
      <c r="C22" s="34">
        <v>3.49</v>
      </c>
      <c r="D22" s="35" t="e">
        <f t="shared" si="0"/>
        <v>#DIV/0!</v>
      </c>
      <c r="J22"/>
      <c r="K22"/>
    </row>
    <row r="23" spans="1:11">
      <c r="A23" s="33">
        <v>17</v>
      </c>
      <c r="B23" s="34">
        <v>13.22</v>
      </c>
      <c r="C23" s="34">
        <v>3.5</v>
      </c>
      <c r="D23" s="35" t="e">
        <f t="shared" si="0"/>
        <v>#DIV/0!</v>
      </c>
      <c r="J23"/>
      <c r="K23"/>
    </row>
    <row r="24" spans="1:11">
      <c r="A24" s="33">
        <v>18</v>
      </c>
      <c r="B24" s="34">
        <v>13.22</v>
      </c>
      <c r="C24" s="34">
        <v>3.51</v>
      </c>
      <c r="D24" s="35" t="e">
        <f t="shared" si="0"/>
        <v>#DIV/0!</v>
      </c>
      <c r="J24"/>
      <c r="K24"/>
    </row>
    <row r="25" spans="1:11">
      <c r="A25" s="33">
        <v>19</v>
      </c>
      <c r="B25" s="34">
        <v>13.24</v>
      </c>
      <c r="C25" s="34">
        <v>3.51</v>
      </c>
      <c r="D25" s="35" t="e">
        <f t="shared" si="0"/>
        <v>#DIV/0!</v>
      </c>
      <c r="J25"/>
      <c r="K25"/>
    </row>
    <row r="26" spans="1:11">
      <c r="A26" s="33">
        <v>20</v>
      </c>
      <c r="B26" s="34">
        <v>13.22</v>
      </c>
      <c r="C26" s="34">
        <v>3.52</v>
      </c>
      <c r="D26" s="35" t="e">
        <f t="shared" si="0"/>
        <v>#DIV/0!</v>
      </c>
      <c r="J26"/>
      <c r="K26"/>
    </row>
    <row r="27" spans="1:11">
      <c r="A27" s="33">
        <v>21</v>
      </c>
      <c r="B27" s="34">
        <v>13.23</v>
      </c>
      <c r="C27" s="34">
        <v>3.52</v>
      </c>
      <c r="D27" s="35" t="e">
        <f t="shared" si="0"/>
        <v>#DIV/0!</v>
      </c>
      <c r="J27"/>
      <c r="K27"/>
    </row>
    <row r="28" spans="1:11">
      <c r="A28" s="33">
        <v>22</v>
      </c>
      <c r="B28" s="34">
        <v>13.23</v>
      </c>
      <c r="C28" s="34">
        <v>3.5</v>
      </c>
      <c r="D28" s="35" t="e">
        <f t="shared" si="0"/>
        <v>#DIV/0!</v>
      </c>
      <c r="J28"/>
      <c r="K28"/>
    </row>
    <row r="29" spans="1:11">
      <c r="A29" s="33">
        <v>23</v>
      </c>
      <c r="B29" s="34">
        <v>13.25</v>
      </c>
      <c r="C29" s="34">
        <v>3.45</v>
      </c>
      <c r="D29" s="35" t="e">
        <f t="shared" si="0"/>
        <v>#DIV/0!</v>
      </c>
      <c r="J29"/>
      <c r="K29"/>
    </row>
    <row r="30" spans="1:11">
      <c r="A30" s="33">
        <v>24</v>
      </c>
      <c r="B30" s="34">
        <v>13.23</v>
      </c>
      <c r="C30" s="34">
        <v>3.5</v>
      </c>
      <c r="D30" s="35" t="e">
        <f t="shared" si="0"/>
        <v>#DIV/0!</v>
      </c>
      <c r="J30"/>
      <c r="K30"/>
    </row>
    <row r="31" spans="1:11">
      <c r="A31" s="33">
        <v>25</v>
      </c>
      <c r="B31" s="34">
        <v>13.19</v>
      </c>
      <c r="C31" s="34">
        <v>3.42</v>
      </c>
      <c r="D31" s="35" t="e">
        <f t="shared" si="0"/>
        <v>#DIV/0!</v>
      </c>
      <c r="J31"/>
      <c r="K31"/>
    </row>
    <row r="32" spans="1:11">
      <c r="A32" s="33">
        <v>26</v>
      </c>
      <c r="B32" s="34">
        <v>13.23</v>
      </c>
      <c r="C32" s="34">
        <v>3.41</v>
      </c>
      <c r="D32" s="35" t="e">
        <f t="shared" si="0"/>
        <v>#DIV/0!</v>
      </c>
      <c r="J32"/>
      <c r="K32"/>
    </row>
    <row r="33" spans="1:12">
      <c r="A33" s="33">
        <v>27</v>
      </c>
      <c r="B33" s="34">
        <v>13.24</v>
      </c>
      <c r="C33" s="34">
        <v>3.41</v>
      </c>
      <c r="D33" s="35" t="e">
        <f t="shared" si="0"/>
        <v>#DIV/0!</v>
      </c>
      <c r="J33"/>
      <c r="K33"/>
    </row>
    <row r="34" spans="1:12">
      <c r="A34" s="33">
        <v>28</v>
      </c>
      <c r="B34" s="34">
        <v>13.23</v>
      </c>
      <c r="C34" s="34">
        <v>3.41</v>
      </c>
      <c r="D34" s="35" t="e">
        <f t="shared" si="0"/>
        <v>#DIV/0!</v>
      </c>
      <c r="J34"/>
      <c r="K34"/>
    </row>
    <row r="35" spans="1:12">
      <c r="A35" s="33">
        <v>29</v>
      </c>
      <c r="B35" s="34">
        <v>13.22</v>
      </c>
      <c r="C35" s="34">
        <v>3.42</v>
      </c>
      <c r="D35" s="35" t="e">
        <f t="shared" si="0"/>
        <v>#DIV/0!</v>
      </c>
      <c r="J35"/>
      <c r="K35"/>
    </row>
    <row r="36" spans="1:12">
      <c r="A36" s="33">
        <v>30</v>
      </c>
      <c r="B36" s="34">
        <v>13.21</v>
      </c>
      <c r="C36" s="34">
        <v>3.41</v>
      </c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15" priority="3" operator="greaterThanOrEqual">
      <formula>2</formula>
    </cfRule>
    <cfRule type="cellIs" dxfId="14" priority="4" operator="between">
      <formula>1.5</formula>
      <formula>2</formula>
    </cfRule>
  </conditionalFormatting>
  <conditionalFormatting sqref="D27:D3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B7" sqref="B7:B8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59</v>
      </c>
      <c r="C3" s="12" t="s">
        <v>44</v>
      </c>
      <c r="D3" s="12" t="s">
        <v>25</v>
      </c>
      <c r="E3" s="7" t="s">
        <v>45</v>
      </c>
      <c r="F3" s="9">
        <v>150</v>
      </c>
      <c r="G3" s="16" t="s">
        <v>58</v>
      </c>
      <c r="H3" s="16" t="s">
        <v>54</v>
      </c>
      <c r="I3" s="8"/>
      <c r="J3" s="9">
        <v>2</v>
      </c>
      <c r="K3" s="17">
        <v>30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13.24</v>
      </c>
      <c r="C7" s="13">
        <v>5.49</v>
      </c>
      <c r="D7" s="6" t="e">
        <f t="shared" ref="D7:D36" si="0">C7/$I$3</f>
        <v>#DIV/0!</v>
      </c>
      <c r="F7" s="24" t="s">
        <v>23</v>
      </c>
      <c r="G7" s="18">
        <f>MAX(B7:B36)</f>
        <v>13.24</v>
      </c>
      <c r="H7" s="18">
        <f>MAX(C7:C36)</f>
        <v>5.91</v>
      </c>
      <c r="J7"/>
      <c r="K7"/>
    </row>
    <row r="8" spans="1:15">
      <c r="A8" s="23">
        <v>2</v>
      </c>
      <c r="B8" s="13">
        <v>13.2</v>
      </c>
      <c r="C8" s="13">
        <v>5.91</v>
      </c>
      <c r="D8" s="6" t="e">
        <f t="shared" si="0"/>
        <v>#DIV/0!</v>
      </c>
      <c r="F8" s="24" t="s">
        <v>24</v>
      </c>
      <c r="G8" s="18">
        <f>MIN(B7:B36)</f>
        <v>13.2</v>
      </c>
      <c r="H8" s="18">
        <f>MIN(C7:C36)</f>
        <v>5.49</v>
      </c>
      <c r="J8"/>
      <c r="K8"/>
    </row>
    <row r="9" spans="1:15">
      <c r="A9" s="23">
        <v>3</v>
      </c>
      <c r="B9" s="13"/>
      <c r="C9" s="13"/>
      <c r="D9" s="6" t="e">
        <f t="shared" si="0"/>
        <v>#DIV/0!</v>
      </c>
      <c r="J9"/>
      <c r="K9"/>
    </row>
    <row r="10" spans="1:15">
      <c r="A10" s="33">
        <v>4</v>
      </c>
      <c r="B10" s="34"/>
      <c r="C10" s="34"/>
      <c r="D10" s="35" t="e">
        <f t="shared" si="0"/>
        <v>#DIV/0!</v>
      </c>
      <c r="J10"/>
      <c r="K10"/>
    </row>
    <row r="11" spans="1:15">
      <c r="A11" s="33">
        <v>5</v>
      </c>
      <c r="B11" s="34"/>
      <c r="C11" s="34"/>
      <c r="D11" s="35" t="e">
        <f t="shared" si="0"/>
        <v>#DIV/0!</v>
      </c>
      <c r="F11" s="24" t="s">
        <v>21</v>
      </c>
      <c r="G11" s="19">
        <v>26.43</v>
      </c>
      <c r="H11" s="18">
        <f>G11/$J$3</f>
        <v>13.215</v>
      </c>
      <c r="J11"/>
      <c r="K11"/>
    </row>
    <row r="12" spans="1:15">
      <c r="A12" s="33">
        <v>6</v>
      </c>
      <c r="B12" s="34"/>
      <c r="C12" s="34"/>
      <c r="D12" s="35" t="e">
        <f t="shared" si="0"/>
        <v>#DIV/0!</v>
      </c>
      <c r="J12"/>
      <c r="K12"/>
    </row>
    <row r="13" spans="1:15">
      <c r="A13" s="33">
        <v>7</v>
      </c>
      <c r="B13" s="34"/>
      <c r="C13" s="34"/>
      <c r="D13" s="35" t="e">
        <f t="shared" si="0"/>
        <v>#DIV/0!</v>
      </c>
      <c r="J13"/>
      <c r="K13"/>
    </row>
    <row r="14" spans="1:15">
      <c r="A14" s="33">
        <v>8</v>
      </c>
      <c r="B14" s="34"/>
      <c r="C14" s="34"/>
      <c r="D14" s="35" t="e">
        <f t="shared" si="0"/>
        <v>#DIV/0!</v>
      </c>
      <c r="J14"/>
      <c r="K14"/>
    </row>
    <row r="15" spans="1:15">
      <c r="A15" s="33">
        <v>9</v>
      </c>
      <c r="B15" s="34"/>
      <c r="C15" s="34"/>
      <c r="D15" s="35" t="e">
        <f t="shared" si="0"/>
        <v>#DIV/0!</v>
      </c>
      <c r="J15"/>
      <c r="K15"/>
    </row>
    <row r="16" spans="1:15">
      <c r="A16" s="33">
        <v>10</v>
      </c>
      <c r="B16" s="34"/>
      <c r="C16" s="34"/>
      <c r="D16" s="35" t="e">
        <f t="shared" si="0"/>
        <v>#DIV/0!</v>
      </c>
      <c r="J16"/>
      <c r="K16"/>
    </row>
    <row r="17" spans="1:11">
      <c r="A17" s="33">
        <v>11</v>
      </c>
      <c r="B17" s="34"/>
      <c r="C17" s="34"/>
      <c r="D17" s="35" t="e">
        <f t="shared" si="0"/>
        <v>#DIV/0!</v>
      </c>
      <c r="J17"/>
      <c r="K17"/>
    </row>
    <row r="18" spans="1:11">
      <c r="A18" s="33">
        <v>12</v>
      </c>
      <c r="B18" s="34"/>
      <c r="C18" s="34"/>
      <c r="D18" s="35" t="e">
        <f t="shared" si="0"/>
        <v>#DIV/0!</v>
      </c>
      <c r="J18"/>
      <c r="K18"/>
    </row>
    <row r="19" spans="1:11">
      <c r="A19" s="33">
        <v>13</v>
      </c>
      <c r="B19" s="34"/>
      <c r="C19" s="34"/>
      <c r="D19" s="35" t="e">
        <f t="shared" si="0"/>
        <v>#DIV/0!</v>
      </c>
      <c r="J19"/>
      <c r="K19"/>
    </row>
    <row r="20" spans="1:11">
      <c r="A20" s="33">
        <v>14</v>
      </c>
      <c r="B20" s="34"/>
      <c r="C20" s="34"/>
      <c r="D20" s="35" t="e">
        <f t="shared" si="0"/>
        <v>#DIV/0!</v>
      </c>
      <c r="J20"/>
      <c r="K20"/>
    </row>
    <row r="21" spans="1:11">
      <c r="A21" s="33">
        <v>15</v>
      </c>
      <c r="B21" s="34"/>
      <c r="C21" s="34"/>
      <c r="D21" s="35" t="e">
        <f t="shared" si="0"/>
        <v>#DIV/0!</v>
      </c>
      <c r="J21"/>
      <c r="K21"/>
    </row>
    <row r="22" spans="1:11">
      <c r="A22" s="33">
        <v>16</v>
      </c>
      <c r="B22" s="34"/>
      <c r="C22" s="34"/>
      <c r="D22" s="35" t="e">
        <f t="shared" si="0"/>
        <v>#DIV/0!</v>
      </c>
      <c r="J22"/>
      <c r="K22"/>
    </row>
    <row r="23" spans="1:11">
      <c r="A23" s="33">
        <v>17</v>
      </c>
      <c r="B23" s="34"/>
      <c r="C23" s="34"/>
      <c r="D23" s="35" t="e">
        <f t="shared" si="0"/>
        <v>#DIV/0!</v>
      </c>
      <c r="J23"/>
      <c r="K23"/>
    </row>
    <row r="24" spans="1:11">
      <c r="A24" s="33">
        <v>18</v>
      </c>
      <c r="B24" s="34"/>
      <c r="C24" s="34"/>
      <c r="D24" s="35" t="e">
        <f t="shared" si="0"/>
        <v>#DIV/0!</v>
      </c>
      <c r="J24"/>
      <c r="K24"/>
    </row>
    <row r="25" spans="1:11">
      <c r="A25" s="33">
        <v>19</v>
      </c>
      <c r="B25" s="34"/>
      <c r="C25" s="34"/>
      <c r="D25" s="35" t="e">
        <f t="shared" si="0"/>
        <v>#DIV/0!</v>
      </c>
      <c r="J25"/>
      <c r="K25"/>
    </row>
    <row r="26" spans="1:11">
      <c r="A26" s="33">
        <v>20</v>
      </c>
      <c r="B26" s="34"/>
      <c r="C26" s="34"/>
      <c r="D26" s="35" t="e">
        <f t="shared" si="0"/>
        <v>#DIV/0!</v>
      </c>
      <c r="J26"/>
      <c r="K26"/>
    </row>
    <row r="27" spans="1:11">
      <c r="A27" s="33">
        <v>21</v>
      </c>
      <c r="B27" s="34"/>
      <c r="C27" s="34"/>
      <c r="D27" s="35" t="e">
        <f t="shared" si="0"/>
        <v>#DIV/0!</v>
      </c>
      <c r="J27"/>
      <c r="K27"/>
    </row>
    <row r="28" spans="1:11">
      <c r="A28" s="33">
        <v>22</v>
      </c>
      <c r="B28" s="34"/>
      <c r="C28" s="34"/>
      <c r="D28" s="35" t="e">
        <f t="shared" si="0"/>
        <v>#DIV/0!</v>
      </c>
      <c r="J28"/>
      <c r="K28"/>
    </row>
    <row r="29" spans="1:11">
      <c r="A29" s="33">
        <v>23</v>
      </c>
      <c r="B29" s="34"/>
      <c r="C29" s="34"/>
      <c r="D29" s="35" t="e">
        <f t="shared" si="0"/>
        <v>#DIV/0!</v>
      </c>
      <c r="J29"/>
      <c r="K29"/>
    </row>
    <row r="30" spans="1:11">
      <c r="A30" s="33">
        <v>24</v>
      </c>
      <c r="B30" s="34"/>
      <c r="C30" s="34"/>
      <c r="D30" s="35" t="e">
        <f t="shared" si="0"/>
        <v>#DIV/0!</v>
      </c>
      <c r="J30"/>
      <c r="K30"/>
    </row>
    <row r="31" spans="1:11">
      <c r="A31" s="33">
        <v>25</v>
      </c>
      <c r="B31" s="34"/>
      <c r="C31" s="34"/>
      <c r="D31" s="35" t="e">
        <f t="shared" si="0"/>
        <v>#DIV/0!</v>
      </c>
      <c r="J31"/>
      <c r="K31"/>
    </row>
    <row r="32" spans="1:11">
      <c r="A32" s="33">
        <v>26</v>
      </c>
      <c r="B32" s="34"/>
      <c r="C32" s="34"/>
      <c r="D32" s="35" t="e">
        <f t="shared" si="0"/>
        <v>#DIV/0!</v>
      </c>
      <c r="J32"/>
      <c r="K32"/>
    </row>
    <row r="33" spans="1:12">
      <c r="A33" s="33">
        <v>27</v>
      </c>
      <c r="B33" s="34"/>
      <c r="C33" s="34"/>
      <c r="D33" s="35" t="e">
        <f t="shared" si="0"/>
        <v>#DIV/0!</v>
      </c>
      <c r="J33"/>
      <c r="K33"/>
    </row>
    <row r="34" spans="1:12">
      <c r="A34" s="33">
        <v>28</v>
      </c>
      <c r="B34" s="34"/>
      <c r="C34" s="34"/>
      <c r="D34" s="35" t="e">
        <f t="shared" si="0"/>
        <v>#DIV/0!</v>
      </c>
      <c r="J34"/>
      <c r="K34"/>
    </row>
    <row r="35" spans="1:12">
      <c r="A35" s="33">
        <v>29</v>
      </c>
      <c r="B35" s="34"/>
      <c r="C35" s="34"/>
      <c r="D35" s="35" t="e">
        <f t="shared" si="0"/>
        <v>#DIV/0!</v>
      </c>
      <c r="J35"/>
      <c r="K35"/>
    </row>
    <row r="36" spans="1:12">
      <c r="A36" s="33">
        <v>30</v>
      </c>
      <c r="B36" s="34"/>
      <c r="C36" s="34"/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11" priority="3" operator="greaterThanOrEqual">
      <formula>2</formula>
    </cfRule>
    <cfRule type="cellIs" dxfId="10" priority="4" operator="between">
      <formula>1.5</formula>
      <formula>2</formula>
    </cfRule>
  </conditionalFormatting>
  <conditionalFormatting sqref="D27:D3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B7" sqref="B7:C3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62</v>
      </c>
      <c r="C3" s="12" t="s">
        <v>28</v>
      </c>
      <c r="D3" s="12" t="s">
        <v>25</v>
      </c>
      <c r="E3" s="7" t="s">
        <v>26</v>
      </c>
      <c r="F3" s="9">
        <v>200</v>
      </c>
      <c r="G3" s="16" t="s">
        <v>63</v>
      </c>
      <c r="H3" s="16" t="s">
        <v>43</v>
      </c>
      <c r="I3" s="8"/>
      <c r="J3" s="9">
        <v>30</v>
      </c>
      <c r="K3" s="17">
        <v>30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</v>
      </c>
      <c r="C7" s="13">
        <v>2.71</v>
      </c>
      <c r="D7" s="6" t="e">
        <f t="shared" ref="D7:D36" si="0">C7/$I$3</f>
        <v>#DIV/0!</v>
      </c>
      <c r="F7" s="24" t="s">
        <v>23</v>
      </c>
      <c r="G7" s="18">
        <f>MAX(B7:B36)</f>
        <v>13.25</v>
      </c>
      <c r="H7" s="18">
        <f>MAX(C7:C36)</f>
        <v>2.79</v>
      </c>
      <c r="J7"/>
      <c r="K7"/>
    </row>
    <row r="8" spans="1:15">
      <c r="A8" s="23">
        <v>2</v>
      </c>
      <c r="B8" s="13">
        <v>13.22</v>
      </c>
      <c r="C8" s="13">
        <v>2.71</v>
      </c>
      <c r="D8" s="6" t="e">
        <f t="shared" si="0"/>
        <v>#DIV/0!</v>
      </c>
      <c r="F8" s="24" t="s">
        <v>24</v>
      </c>
      <c r="G8" s="18">
        <f>MIN(B7:B36)</f>
        <v>13.15</v>
      </c>
      <c r="H8" s="18">
        <f>MIN(C7:C36)</f>
        <v>2.66</v>
      </c>
      <c r="J8"/>
      <c r="K8"/>
    </row>
    <row r="9" spans="1:15">
      <c r="A9" s="23">
        <v>3</v>
      </c>
      <c r="B9" s="13">
        <v>13.2</v>
      </c>
      <c r="C9" s="13">
        <v>2.74</v>
      </c>
      <c r="D9" s="6" t="e">
        <f t="shared" si="0"/>
        <v>#DIV/0!</v>
      </c>
      <c r="J9"/>
      <c r="K9"/>
    </row>
    <row r="10" spans="1:15">
      <c r="A10" s="33">
        <v>4</v>
      </c>
      <c r="B10" s="34">
        <v>13.19</v>
      </c>
      <c r="C10" s="34">
        <v>2.7</v>
      </c>
      <c r="D10" s="35" t="e">
        <f t="shared" si="0"/>
        <v>#DIV/0!</v>
      </c>
      <c r="J10"/>
      <c r="K10"/>
    </row>
    <row r="11" spans="1:15">
      <c r="A11" s="33">
        <v>5</v>
      </c>
      <c r="B11" s="34">
        <v>13.18</v>
      </c>
      <c r="C11" s="34">
        <v>2.75</v>
      </c>
      <c r="D11" s="35" t="e">
        <f t="shared" si="0"/>
        <v>#DIV/0!</v>
      </c>
      <c r="F11" s="24" t="s">
        <v>21</v>
      </c>
      <c r="G11" s="19">
        <v>395.4</v>
      </c>
      <c r="H11" s="18">
        <f>G11/$J$3</f>
        <v>13.18</v>
      </c>
      <c r="J11"/>
      <c r="K11"/>
    </row>
    <row r="12" spans="1:15">
      <c r="A12" s="33">
        <v>6</v>
      </c>
      <c r="B12" s="34">
        <v>13.18</v>
      </c>
      <c r="C12" s="34">
        <v>2.74</v>
      </c>
      <c r="D12" s="35" t="e">
        <f t="shared" si="0"/>
        <v>#DIV/0!</v>
      </c>
      <c r="J12"/>
      <c r="K12"/>
    </row>
    <row r="13" spans="1:15">
      <c r="A13" s="33">
        <v>7</v>
      </c>
      <c r="B13" s="34">
        <v>13.19</v>
      </c>
      <c r="C13" s="34">
        <v>2.79</v>
      </c>
      <c r="D13" s="35" t="e">
        <f t="shared" si="0"/>
        <v>#DIV/0!</v>
      </c>
      <c r="J13"/>
      <c r="K13"/>
    </row>
    <row r="14" spans="1:15">
      <c r="A14" s="33">
        <v>8</v>
      </c>
      <c r="B14" s="34">
        <v>13.18</v>
      </c>
      <c r="C14" s="34">
        <v>2.69</v>
      </c>
      <c r="D14" s="35" t="e">
        <f t="shared" si="0"/>
        <v>#DIV/0!</v>
      </c>
      <c r="J14"/>
      <c r="K14"/>
    </row>
    <row r="15" spans="1:15">
      <c r="A15" s="33">
        <v>9</v>
      </c>
      <c r="B15" s="34">
        <v>13.2</v>
      </c>
      <c r="C15" s="34">
        <v>2.72</v>
      </c>
      <c r="D15" s="35" t="e">
        <f t="shared" si="0"/>
        <v>#DIV/0!</v>
      </c>
      <c r="J15"/>
      <c r="K15"/>
    </row>
    <row r="16" spans="1:15">
      <c r="A16" s="33">
        <v>10</v>
      </c>
      <c r="B16" s="34">
        <v>13.19</v>
      </c>
      <c r="C16" s="34">
        <v>2.79</v>
      </c>
      <c r="D16" s="35" t="e">
        <f t="shared" si="0"/>
        <v>#DIV/0!</v>
      </c>
      <c r="J16"/>
      <c r="K16"/>
    </row>
    <row r="17" spans="1:11">
      <c r="A17" s="33">
        <v>11</v>
      </c>
      <c r="B17" s="34">
        <v>13.18</v>
      </c>
      <c r="C17" s="34">
        <v>2.72</v>
      </c>
      <c r="D17" s="35" t="e">
        <f t="shared" si="0"/>
        <v>#DIV/0!</v>
      </c>
      <c r="J17"/>
      <c r="K17"/>
    </row>
    <row r="18" spans="1:11">
      <c r="A18" s="33">
        <v>12</v>
      </c>
      <c r="B18" s="34">
        <v>13.19</v>
      </c>
      <c r="C18" s="34">
        <v>2.76</v>
      </c>
      <c r="D18" s="35" t="e">
        <f t="shared" si="0"/>
        <v>#DIV/0!</v>
      </c>
      <c r="J18"/>
      <c r="K18"/>
    </row>
    <row r="19" spans="1:11">
      <c r="A19" s="33">
        <v>13</v>
      </c>
      <c r="B19" s="34">
        <v>13.2</v>
      </c>
      <c r="C19" s="34">
        <v>2.69</v>
      </c>
      <c r="D19" s="35" t="e">
        <f t="shared" si="0"/>
        <v>#DIV/0!</v>
      </c>
      <c r="J19"/>
      <c r="K19"/>
    </row>
    <row r="20" spans="1:11">
      <c r="A20" s="33">
        <v>14</v>
      </c>
      <c r="B20" s="34">
        <v>13.19</v>
      </c>
      <c r="C20" s="34">
        <v>2.75</v>
      </c>
      <c r="D20" s="35" t="e">
        <f t="shared" si="0"/>
        <v>#DIV/0!</v>
      </c>
      <c r="J20"/>
      <c r="K20"/>
    </row>
    <row r="21" spans="1:11">
      <c r="A21" s="33">
        <v>15</v>
      </c>
      <c r="B21" s="34">
        <v>13.17</v>
      </c>
      <c r="C21" s="34">
        <v>2.7</v>
      </c>
      <c r="D21" s="35" t="e">
        <f t="shared" si="0"/>
        <v>#DIV/0!</v>
      </c>
      <c r="J21"/>
      <c r="K21"/>
    </row>
    <row r="22" spans="1:11">
      <c r="A22" s="33">
        <v>16</v>
      </c>
      <c r="B22" s="34">
        <v>13.25</v>
      </c>
      <c r="C22" s="34">
        <v>2.66</v>
      </c>
      <c r="D22" s="35" t="e">
        <f t="shared" si="0"/>
        <v>#DIV/0!</v>
      </c>
      <c r="J22"/>
      <c r="K22"/>
    </row>
    <row r="23" spans="1:11">
      <c r="A23" s="33">
        <v>17</v>
      </c>
      <c r="B23" s="34">
        <v>13.17</v>
      </c>
      <c r="C23" s="34">
        <v>2.72</v>
      </c>
      <c r="D23" s="35" t="e">
        <f t="shared" si="0"/>
        <v>#DIV/0!</v>
      </c>
      <c r="J23"/>
      <c r="K23"/>
    </row>
    <row r="24" spans="1:11">
      <c r="A24" s="33">
        <v>18</v>
      </c>
      <c r="B24" s="34">
        <v>13.15</v>
      </c>
      <c r="C24" s="34">
        <v>2.75</v>
      </c>
      <c r="D24" s="35" t="e">
        <f t="shared" si="0"/>
        <v>#DIV/0!</v>
      </c>
      <c r="J24"/>
      <c r="K24"/>
    </row>
    <row r="25" spans="1:11">
      <c r="A25" s="33">
        <v>19</v>
      </c>
      <c r="B25" s="34">
        <v>13.17</v>
      </c>
      <c r="C25" s="34">
        <v>2.71</v>
      </c>
      <c r="D25" s="35" t="e">
        <f t="shared" si="0"/>
        <v>#DIV/0!</v>
      </c>
      <c r="J25"/>
      <c r="K25"/>
    </row>
    <row r="26" spans="1:11">
      <c r="A26" s="33">
        <v>20</v>
      </c>
      <c r="B26" s="34">
        <v>13.18</v>
      </c>
      <c r="C26" s="34">
        <v>2.76</v>
      </c>
      <c r="D26" s="35" t="e">
        <f t="shared" si="0"/>
        <v>#DIV/0!</v>
      </c>
      <c r="J26"/>
      <c r="K26"/>
    </row>
    <row r="27" spans="1:11">
      <c r="A27" s="33">
        <v>21</v>
      </c>
      <c r="B27" s="34">
        <v>13.17</v>
      </c>
      <c r="C27" s="34">
        <v>2.7</v>
      </c>
      <c r="D27" s="35" t="e">
        <f t="shared" si="0"/>
        <v>#DIV/0!</v>
      </c>
      <c r="J27"/>
      <c r="K27"/>
    </row>
    <row r="28" spans="1:11">
      <c r="A28" s="33">
        <v>22</v>
      </c>
      <c r="B28" s="34">
        <v>13.15</v>
      </c>
      <c r="C28" s="34">
        <v>2.73</v>
      </c>
      <c r="D28" s="35" t="e">
        <f t="shared" si="0"/>
        <v>#DIV/0!</v>
      </c>
      <c r="J28"/>
      <c r="K28"/>
    </row>
    <row r="29" spans="1:11">
      <c r="A29" s="33">
        <v>23</v>
      </c>
      <c r="B29" s="34">
        <v>13.17</v>
      </c>
      <c r="C29" s="34">
        <v>2.76</v>
      </c>
      <c r="D29" s="35" t="e">
        <f t="shared" si="0"/>
        <v>#DIV/0!</v>
      </c>
      <c r="J29"/>
      <c r="K29"/>
    </row>
    <row r="30" spans="1:11">
      <c r="A30" s="33">
        <v>24</v>
      </c>
      <c r="B30" s="34">
        <v>13.18</v>
      </c>
      <c r="C30" s="34">
        <v>2.72</v>
      </c>
      <c r="D30" s="35" t="e">
        <f t="shared" si="0"/>
        <v>#DIV/0!</v>
      </c>
      <c r="J30"/>
      <c r="K30"/>
    </row>
    <row r="31" spans="1:11">
      <c r="A31" s="33">
        <v>25</v>
      </c>
      <c r="B31" s="34">
        <v>13.17</v>
      </c>
      <c r="C31" s="34">
        <v>2.69</v>
      </c>
      <c r="D31" s="35" t="e">
        <f t="shared" si="0"/>
        <v>#DIV/0!</v>
      </c>
      <c r="J31"/>
      <c r="K31"/>
    </row>
    <row r="32" spans="1:11">
      <c r="A32" s="33">
        <v>26</v>
      </c>
      <c r="B32" s="34">
        <v>13.17</v>
      </c>
      <c r="C32" s="34">
        <v>2.73</v>
      </c>
      <c r="D32" s="35" t="e">
        <f t="shared" si="0"/>
        <v>#DIV/0!</v>
      </c>
      <c r="J32"/>
      <c r="K32"/>
    </row>
    <row r="33" spans="1:12">
      <c r="A33" s="33">
        <v>27</v>
      </c>
      <c r="B33" s="34">
        <v>13.18</v>
      </c>
      <c r="C33" s="34">
        <v>2.74</v>
      </c>
      <c r="D33" s="35" t="e">
        <f t="shared" si="0"/>
        <v>#DIV/0!</v>
      </c>
      <c r="J33"/>
      <c r="K33"/>
    </row>
    <row r="34" spans="1:12">
      <c r="A34" s="33">
        <v>28</v>
      </c>
      <c r="B34" s="34">
        <v>13.19</v>
      </c>
      <c r="C34" s="34">
        <v>2.71</v>
      </c>
      <c r="D34" s="35" t="e">
        <f t="shared" si="0"/>
        <v>#DIV/0!</v>
      </c>
      <c r="J34"/>
      <c r="K34"/>
    </row>
    <row r="35" spans="1:12">
      <c r="A35" s="33">
        <v>29</v>
      </c>
      <c r="B35" s="34">
        <v>13.19</v>
      </c>
      <c r="C35" s="34">
        <v>2.75</v>
      </c>
      <c r="D35" s="35" t="e">
        <f t="shared" si="0"/>
        <v>#DIV/0!</v>
      </c>
      <c r="J35"/>
      <c r="K35"/>
    </row>
    <row r="36" spans="1:12">
      <c r="A36" s="33">
        <v>30</v>
      </c>
      <c r="B36" s="34">
        <v>13.19</v>
      </c>
      <c r="C36" s="34">
        <v>2.73</v>
      </c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7" priority="3" operator="greaterThanOrEqual">
      <formula>2</formula>
    </cfRule>
    <cfRule type="cellIs" dxfId="6" priority="4" operator="between">
      <formula>1.5</formula>
      <formula>2</formula>
    </cfRule>
  </conditionalFormatting>
  <conditionalFormatting sqref="D27:D3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K32" sqref="K3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44119</v>
      </c>
      <c r="B3" s="12" t="s">
        <v>59</v>
      </c>
      <c r="C3" s="12" t="s">
        <v>44</v>
      </c>
      <c r="D3" s="12" t="s">
        <v>25</v>
      </c>
      <c r="E3" s="7" t="s">
        <v>45</v>
      </c>
      <c r="F3" s="9">
        <v>150</v>
      </c>
      <c r="G3" s="16" t="s">
        <v>58</v>
      </c>
      <c r="H3" s="16" t="s">
        <v>54</v>
      </c>
      <c r="I3" s="8"/>
      <c r="J3" s="9">
        <v>2</v>
      </c>
      <c r="K3" s="17">
        <v>30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13.21</v>
      </c>
      <c r="C7" s="13">
        <v>5.54</v>
      </c>
      <c r="D7" s="6" t="e">
        <f t="shared" ref="D7:D36" si="0">C7/$I$3</f>
        <v>#DIV/0!</v>
      </c>
      <c r="F7" s="24" t="s">
        <v>23</v>
      </c>
      <c r="G7" s="18">
        <f>MAX(B7:B36)</f>
        <v>13.21</v>
      </c>
      <c r="H7" s="18">
        <f>MAX(C7:C36)</f>
        <v>5.73</v>
      </c>
      <c r="J7"/>
      <c r="K7"/>
    </row>
    <row r="8" spans="1:15">
      <c r="A8" s="23">
        <v>2</v>
      </c>
      <c r="B8" s="13">
        <v>13.2</v>
      </c>
      <c r="C8" s="13">
        <v>5.73</v>
      </c>
      <c r="D8" s="6" t="e">
        <f t="shared" si="0"/>
        <v>#DIV/0!</v>
      </c>
      <c r="F8" s="24" t="s">
        <v>24</v>
      </c>
      <c r="G8" s="18">
        <f>MIN(B7:B36)</f>
        <v>13.2</v>
      </c>
      <c r="H8" s="18">
        <f>MIN(C7:C36)</f>
        <v>5.54</v>
      </c>
      <c r="J8"/>
      <c r="K8"/>
    </row>
    <row r="9" spans="1:15">
      <c r="A9" s="23">
        <v>3</v>
      </c>
      <c r="B9" s="13"/>
      <c r="C9" s="13"/>
      <c r="D9" s="6" t="e">
        <f t="shared" si="0"/>
        <v>#DIV/0!</v>
      </c>
      <c r="J9"/>
      <c r="K9"/>
    </row>
    <row r="10" spans="1:15">
      <c r="A10" s="33">
        <v>4</v>
      </c>
      <c r="B10" s="34"/>
      <c r="C10" s="34"/>
      <c r="D10" s="35" t="e">
        <f t="shared" si="0"/>
        <v>#DIV/0!</v>
      </c>
      <c r="J10"/>
      <c r="K10"/>
    </row>
    <row r="11" spans="1:15">
      <c r="A11" s="33">
        <v>5</v>
      </c>
      <c r="B11" s="34"/>
      <c r="C11" s="34"/>
      <c r="D11" s="35" t="e">
        <f t="shared" si="0"/>
        <v>#DIV/0!</v>
      </c>
      <c r="F11" s="24" t="s">
        <v>21</v>
      </c>
      <c r="G11" s="19">
        <v>26.43</v>
      </c>
      <c r="H11" s="18">
        <f>G11/$J$3</f>
        <v>13.215</v>
      </c>
      <c r="J11"/>
      <c r="K11"/>
    </row>
    <row r="12" spans="1:15">
      <c r="A12" s="33">
        <v>6</v>
      </c>
      <c r="B12" s="34"/>
      <c r="C12" s="34"/>
      <c r="D12" s="35" t="e">
        <f t="shared" si="0"/>
        <v>#DIV/0!</v>
      </c>
      <c r="J12"/>
      <c r="K12"/>
    </row>
    <row r="13" spans="1:15">
      <c r="A13" s="33">
        <v>7</v>
      </c>
      <c r="B13" s="34"/>
      <c r="C13" s="34"/>
      <c r="D13" s="35" t="e">
        <f t="shared" si="0"/>
        <v>#DIV/0!</v>
      </c>
      <c r="J13"/>
      <c r="K13"/>
    </row>
    <row r="14" spans="1:15">
      <c r="A14" s="33">
        <v>8</v>
      </c>
      <c r="B14" s="34"/>
      <c r="C14" s="34"/>
      <c r="D14" s="35" t="e">
        <f t="shared" si="0"/>
        <v>#DIV/0!</v>
      </c>
      <c r="J14"/>
      <c r="K14"/>
    </row>
    <row r="15" spans="1:15">
      <c r="A15" s="33">
        <v>9</v>
      </c>
      <c r="B15" s="34"/>
      <c r="C15" s="34"/>
      <c r="D15" s="35" t="e">
        <f t="shared" si="0"/>
        <v>#DIV/0!</v>
      </c>
      <c r="J15"/>
      <c r="K15"/>
    </row>
    <row r="16" spans="1:15">
      <c r="A16" s="33">
        <v>10</v>
      </c>
      <c r="B16" s="34"/>
      <c r="C16" s="34"/>
      <c r="D16" s="35" t="e">
        <f t="shared" si="0"/>
        <v>#DIV/0!</v>
      </c>
      <c r="J16"/>
      <c r="K16"/>
    </row>
    <row r="17" spans="1:11">
      <c r="A17" s="33">
        <v>11</v>
      </c>
      <c r="B17" s="34"/>
      <c r="C17" s="34"/>
      <c r="D17" s="35" t="e">
        <f t="shared" si="0"/>
        <v>#DIV/0!</v>
      </c>
      <c r="J17"/>
      <c r="K17"/>
    </row>
    <row r="18" spans="1:11">
      <c r="A18" s="33">
        <v>12</v>
      </c>
      <c r="B18" s="34"/>
      <c r="C18" s="34"/>
      <c r="D18" s="35" t="e">
        <f t="shared" si="0"/>
        <v>#DIV/0!</v>
      </c>
      <c r="J18"/>
      <c r="K18"/>
    </row>
    <row r="19" spans="1:11">
      <c r="A19" s="33">
        <v>13</v>
      </c>
      <c r="B19" s="34"/>
      <c r="C19" s="34"/>
      <c r="D19" s="35" t="e">
        <f t="shared" si="0"/>
        <v>#DIV/0!</v>
      </c>
      <c r="J19"/>
      <c r="K19"/>
    </row>
    <row r="20" spans="1:11">
      <c r="A20" s="33">
        <v>14</v>
      </c>
      <c r="B20" s="34"/>
      <c r="C20" s="34"/>
      <c r="D20" s="35" t="e">
        <f t="shared" si="0"/>
        <v>#DIV/0!</v>
      </c>
      <c r="J20"/>
      <c r="K20"/>
    </row>
    <row r="21" spans="1:11">
      <c r="A21" s="33">
        <v>15</v>
      </c>
      <c r="B21" s="34"/>
      <c r="C21" s="34"/>
      <c r="D21" s="35" t="e">
        <f t="shared" si="0"/>
        <v>#DIV/0!</v>
      </c>
      <c r="J21"/>
      <c r="K21"/>
    </row>
    <row r="22" spans="1:11">
      <c r="A22" s="33">
        <v>16</v>
      </c>
      <c r="B22" s="34"/>
      <c r="C22" s="34"/>
      <c r="D22" s="35" t="e">
        <f t="shared" si="0"/>
        <v>#DIV/0!</v>
      </c>
      <c r="J22"/>
      <c r="K22"/>
    </row>
    <row r="23" spans="1:11">
      <c r="A23" s="33">
        <v>17</v>
      </c>
      <c r="B23" s="34"/>
      <c r="C23" s="34"/>
      <c r="D23" s="35" t="e">
        <f t="shared" si="0"/>
        <v>#DIV/0!</v>
      </c>
      <c r="J23"/>
      <c r="K23"/>
    </row>
    <row r="24" spans="1:11">
      <c r="A24" s="33">
        <v>18</v>
      </c>
      <c r="B24" s="34"/>
      <c r="C24" s="34"/>
      <c r="D24" s="35" t="e">
        <f t="shared" si="0"/>
        <v>#DIV/0!</v>
      </c>
      <c r="J24"/>
      <c r="K24"/>
    </row>
    <row r="25" spans="1:11">
      <c r="A25" s="33">
        <v>19</v>
      </c>
      <c r="B25" s="34"/>
      <c r="C25" s="34"/>
      <c r="D25" s="35" t="e">
        <f t="shared" si="0"/>
        <v>#DIV/0!</v>
      </c>
      <c r="J25"/>
      <c r="K25"/>
    </row>
    <row r="26" spans="1:11">
      <c r="A26" s="33">
        <v>20</v>
      </c>
      <c r="B26" s="34"/>
      <c r="C26" s="34"/>
      <c r="D26" s="35" t="e">
        <f t="shared" si="0"/>
        <v>#DIV/0!</v>
      </c>
      <c r="J26"/>
      <c r="K26"/>
    </row>
    <row r="27" spans="1:11">
      <c r="A27" s="33">
        <v>21</v>
      </c>
      <c r="B27" s="34"/>
      <c r="C27" s="34"/>
      <c r="D27" s="35" t="e">
        <f t="shared" si="0"/>
        <v>#DIV/0!</v>
      </c>
      <c r="J27"/>
      <c r="K27"/>
    </row>
    <row r="28" spans="1:11">
      <c r="A28" s="33">
        <v>22</v>
      </c>
      <c r="B28" s="34"/>
      <c r="C28" s="34"/>
      <c r="D28" s="35" t="e">
        <f t="shared" si="0"/>
        <v>#DIV/0!</v>
      </c>
      <c r="J28"/>
      <c r="K28"/>
    </row>
    <row r="29" spans="1:11">
      <c r="A29" s="33">
        <v>23</v>
      </c>
      <c r="B29" s="34"/>
      <c r="C29" s="34"/>
      <c r="D29" s="35" t="e">
        <f t="shared" si="0"/>
        <v>#DIV/0!</v>
      </c>
      <c r="J29"/>
      <c r="K29"/>
    </row>
    <row r="30" spans="1:11">
      <c r="A30" s="33">
        <v>24</v>
      </c>
      <c r="B30" s="34"/>
      <c r="C30" s="34"/>
      <c r="D30" s="35" t="e">
        <f t="shared" si="0"/>
        <v>#DIV/0!</v>
      </c>
      <c r="J30"/>
      <c r="K30"/>
    </row>
    <row r="31" spans="1:11">
      <c r="A31" s="33">
        <v>25</v>
      </c>
      <c r="B31" s="34"/>
      <c r="C31" s="34"/>
      <c r="D31" s="35" t="e">
        <f t="shared" si="0"/>
        <v>#DIV/0!</v>
      </c>
      <c r="J31"/>
      <c r="K31"/>
    </row>
    <row r="32" spans="1:11">
      <c r="A32" s="33">
        <v>26</v>
      </c>
      <c r="B32" s="34"/>
      <c r="C32" s="34"/>
      <c r="D32" s="35" t="e">
        <f t="shared" si="0"/>
        <v>#DIV/0!</v>
      </c>
      <c r="J32"/>
      <c r="K32"/>
    </row>
    <row r="33" spans="1:12">
      <c r="A33" s="33">
        <v>27</v>
      </c>
      <c r="B33" s="34"/>
      <c r="C33" s="34"/>
      <c r="D33" s="35" t="e">
        <f t="shared" si="0"/>
        <v>#DIV/0!</v>
      </c>
      <c r="J33"/>
      <c r="K33"/>
    </row>
    <row r="34" spans="1:12">
      <c r="A34" s="33">
        <v>28</v>
      </c>
      <c r="B34" s="34"/>
      <c r="C34" s="34"/>
      <c r="D34" s="35" t="e">
        <f t="shared" si="0"/>
        <v>#DIV/0!</v>
      </c>
      <c r="J34"/>
      <c r="K34"/>
    </row>
    <row r="35" spans="1:12">
      <c r="A35" s="33">
        <v>29</v>
      </c>
      <c r="B35" s="34"/>
      <c r="C35" s="34"/>
      <c r="D35" s="35" t="e">
        <f t="shared" si="0"/>
        <v>#DIV/0!</v>
      </c>
      <c r="J35"/>
      <c r="K35"/>
    </row>
    <row r="36" spans="1:12">
      <c r="A36" s="33">
        <v>30</v>
      </c>
      <c r="B36" s="34"/>
      <c r="C36" s="34"/>
      <c r="D36" s="35" t="e">
        <f t="shared" si="0"/>
        <v>#DIV/0!</v>
      </c>
      <c r="J36"/>
      <c r="K36"/>
    </row>
    <row r="37" spans="1:12">
      <c r="A37" s="30"/>
      <c r="B37" s="31"/>
      <c r="C37" s="31"/>
      <c r="D37" s="32"/>
      <c r="J37"/>
      <c r="K37"/>
    </row>
    <row r="38" spans="1:12">
      <c r="A38" s="30"/>
      <c r="B38" s="31"/>
      <c r="C38" s="31"/>
      <c r="D38" s="32"/>
      <c r="J38"/>
      <c r="K38"/>
    </row>
    <row r="39" spans="1:12">
      <c r="A39" s="30"/>
      <c r="B39" s="31"/>
      <c r="C39" s="31"/>
      <c r="D39" s="32"/>
      <c r="J39"/>
      <c r="K39"/>
    </row>
    <row r="40" spans="1:12">
      <c r="A40" s="30"/>
      <c r="B40" s="31"/>
      <c r="C40" s="31"/>
      <c r="D40" s="32"/>
      <c r="J40"/>
      <c r="K40"/>
    </row>
    <row r="41" spans="1:12">
      <c r="A41" s="30"/>
      <c r="B41" s="31"/>
      <c r="C41" s="31"/>
      <c r="D41" s="32"/>
      <c r="J41"/>
      <c r="K41"/>
    </row>
    <row r="42" spans="1:12">
      <c r="A42" s="30"/>
      <c r="B42" s="31"/>
      <c r="C42" s="31"/>
      <c r="D42" s="32"/>
      <c r="J42"/>
      <c r="K42"/>
    </row>
    <row r="43" spans="1:12">
      <c r="A43" s="30"/>
      <c r="B43" s="31"/>
      <c r="C43" s="31"/>
      <c r="D43" s="32"/>
      <c r="J43"/>
      <c r="K43"/>
    </row>
    <row r="44" spans="1:12">
      <c r="A44" s="30"/>
      <c r="B44" s="31"/>
      <c r="C44" s="31"/>
      <c r="D44" s="32"/>
      <c r="J44"/>
      <c r="K44"/>
    </row>
    <row r="45" spans="1:12" ht="7.9" customHeight="1"/>
    <row r="46" spans="1:12" ht="132" customHeight="1">
      <c r="A46" s="13" t="s">
        <v>5</v>
      </c>
      <c r="B46" s="36"/>
      <c r="C46" s="37"/>
      <c r="D46" s="37"/>
      <c r="E46" s="37"/>
      <c r="F46" s="37"/>
      <c r="G46" s="38"/>
      <c r="H46" s="10"/>
      <c r="I46" s="11"/>
      <c r="J46" s="11"/>
      <c r="K46" s="11"/>
      <c r="L46" s="11"/>
    </row>
    <row r="47" spans="1:12" ht="130.5" customHeight="1">
      <c r="A47" s="13" t="s">
        <v>6</v>
      </c>
      <c r="B47" s="39"/>
      <c r="C47" s="39"/>
      <c r="D47" s="39"/>
      <c r="E47" s="39"/>
      <c r="F47" s="39"/>
      <c r="G47" s="39"/>
    </row>
  </sheetData>
  <mergeCells count="2">
    <mergeCell ref="B46:G46"/>
    <mergeCell ref="B47:G47"/>
  </mergeCells>
  <phoneticPr fontId="19" type="noConversion"/>
  <conditionalFormatting sqref="D7:D26 D37:D44">
    <cfRule type="cellIs" dxfId="3" priority="3" operator="greaterThanOrEqual">
      <formula>2</formula>
    </cfRule>
    <cfRule type="cellIs" dxfId="2" priority="4" operator="between">
      <formula>1.5</formula>
      <formula>2</formula>
    </cfRule>
  </conditionalFormatting>
  <conditionalFormatting sqref="D27:D3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초암산터널UPS40KVA</vt:lpstr>
      <vt:lpstr>초암산터널UPS50KVA</vt:lpstr>
      <vt:lpstr>초암산터널UPS15KVA</vt:lpstr>
      <vt:lpstr>초암산터널 정류기</vt:lpstr>
      <vt:lpstr>초암산터널 비상발전기</vt:lpstr>
      <vt:lpstr>노동1터널 UPS40KVA</vt:lpstr>
      <vt:lpstr>노동1터널 비상발전기</vt:lpstr>
      <vt:lpstr>장동3터널 UPS40KVA</vt:lpstr>
      <vt:lpstr>장동3터널 비상발전기</vt:lpstr>
      <vt:lpstr>강진2터널 UPS40KVA</vt:lpstr>
      <vt:lpstr>강진2터널 비상발전기</vt:lpstr>
      <vt:lpstr>강진1터널 UPS40KVA</vt:lpstr>
      <vt:lpstr>강진1터널 비상발전기</vt:lpstr>
      <vt:lpstr>영암2터널 UPS40KVA</vt:lpstr>
      <vt:lpstr>영암2터널 비상발전기</vt:lpstr>
      <vt:lpstr>영암1터널 UPS40KVA</vt:lpstr>
      <vt:lpstr>영암1터널 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2020-11-19T05:34:36Z</dcterms:modified>
</cp:coreProperties>
</file>