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4" r:id="rId1"/>
    <sheet name="비상발전기" sheetId="23" r:id="rId2"/>
  </sheets>
  <definedNames>
    <definedName name="_xlnm._FilterDatabase" localSheetId="1" hidden="1">비상발전기!$B$6:$C$126</definedName>
    <definedName name="_xlnm._FilterDatabase" localSheetId="0" hidden="1">정류기!$B$6:$C$6</definedName>
  </definedNames>
  <calcPr calcId="162913"/>
</workbook>
</file>

<file path=xl/calcChain.xml><?xml version="1.0" encoding="utf-8"?>
<calcChain xmlns="http://schemas.openxmlformats.org/spreadsheetml/2006/main"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5" i="24" l="1"/>
  <c r="D14" i="24"/>
  <c r="D13" i="24"/>
  <c r="D12" i="24"/>
  <c r="G11" i="24"/>
  <c r="H11" i="24" s="1"/>
  <c r="D11" i="24"/>
  <c r="D10" i="24"/>
  <c r="D9" i="24"/>
  <c r="H8" i="24"/>
  <c r="G8" i="24"/>
  <c r="D8" i="24"/>
  <c r="H7" i="24"/>
  <c r="G7" i="24"/>
  <c r="D7" i="24"/>
  <c r="O3" i="24"/>
  <c r="D8" i="23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<sst xmlns="http://schemas.openxmlformats.org/spreadsheetml/2006/main" count="64" uniqueCount="37">
  <si>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</si>
  <si>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</si>
  <si>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</si>
  <si>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</si>
  <si>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</si>
  <si>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</si>
  <si>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</si>
  <si>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</si>
  <si>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</si>
  <si>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</si>
  <si>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</si>
  <si>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</si>
  <si>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</si>
  <si>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</si>
  <si>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</si>
  <si>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</si>
  <si>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</si>
  <si>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</si>
  <si>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</si>
  <si>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</si>
  <si>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</si>
  <si>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</si>
  <si>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</si>
  <si>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</si>
  <si>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</si>
  <si>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정류기</t>
    <phoneticPr fontId="19" type="noConversion"/>
  </si>
  <si>
    <t>BS</t>
    <phoneticPr fontId="19" type="noConversion"/>
  </si>
  <si>
    <t>선운휴먼시아1단지</t>
    <phoneticPr fontId="19" type="noConversion"/>
  </si>
  <si>
    <t>BS</t>
    <phoneticPr fontId="19" type="noConversion"/>
  </si>
  <si>
    <t>ESP100</t>
    <phoneticPr fontId="19" type="noConversion"/>
  </si>
  <si>
    <t>2020.09.02</t>
    <phoneticPr fontId="19" type="noConversion"/>
  </si>
  <si>
    <t>2021년 10월</t>
    <phoneticPr fontId="19" type="noConversion"/>
  </si>
  <si>
    <t>선운휴먼시아1단지</t>
    <phoneticPr fontId="19" type="noConversion"/>
  </si>
  <si>
    <t>비상바렂ㄴ기</t>
    <phoneticPr fontId="19" type="noConversion"/>
  </si>
  <si>
    <t>ESP200</t>
    <phoneticPr fontId="19" type="noConversion"/>
  </si>
  <si>
    <t>2020.09.26</t>
    <phoneticPr fontId="19" type="noConversion"/>
  </si>
  <si>
    <t>2021년 10월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</si>
</sst>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B6" sqref="B6:C6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45028</v>
      </c>
      <c r="B3" s="12" t="s">
        <v>27</v>
      </c>
      <c r="C3" s="34" t="s">
        <v>25</v>
      </c>
      <c r="D3" s="12" t="s">
        <v>28</v>
      </c>
      <c r="E3" s="7" t="s">
        <v>29</v>
      </c>
      <c r="F3" s="9">
        <v>100</v>
      </c>
      <c r="G3" s="16" t="s">
        <v>30</v>
      </c>
      <c r="H3" s="16" t="s">
        <v>31</v>
      </c>
      <c r="I3" s="8">
        <v>3.3</v>
      </c>
      <c r="J3" s="9">
        <v>9</v>
      </c>
      <c r="K3" s="17">
        <v>16</v>
      </c>
      <c r="L3" s="17">
        <v>17</v>
      </c>
      <c r="M3" s="14">
        <v>0</v>
      </c>
      <c r="N3" s="14">
        <v>1.8</v>
      </c>
      <c r="O3" s="15">
        <f>N3/$F$3</f>
        <v>1.8000000000000002E-2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</v>
      </c>
      <c r="C7" s="35">
        <v>4.1100000000000003</v>
      </c>
      <c r="D7" s="6">
        <f t="shared" ref="D7:D15" si="0">C7/$I$3</f>
        <v>1.2454545454545456</v>
      </c>
      <c r="F7" s="24" t="s">
        <v>23</v>
      </c>
      <c r="G7" s="18">
        <f>MAX(B7:B15)</f>
        <v>13.24</v>
      </c>
      <c r="H7" s="18">
        <f>MAX(C7:C15)</f>
        <v>4.22</v>
      </c>
      <c r="J7"/>
      <c r="K7"/>
    </row>
    <row r="8" spans="1:15">
      <c r="A8" s="23">
        <v>2</v>
      </c>
      <c r="B8" s="35">
        <v>13.19</v>
      </c>
      <c r="C8" s="35">
        <v>3.58</v>
      </c>
      <c r="D8" s="6">
        <f t="shared" si="0"/>
        <v>1.084848484848485</v>
      </c>
      <c r="F8" s="24" t="s">
        <v>24</v>
      </c>
      <c r="G8" s="18">
        <f>MIN(B7:B15)</f>
        <v>13.19</v>
      </c>
      <c r="H8" s="18">
        <f>MIN(C7:C15)</f>
        <v>3.54</v>
      </c>
      <c r="J8"/>
      <c r="K8"/>
    </row>
    <row r="9" spans="1:15">
      <c r="A9" s="23">
        <v>3</v>
      </c>
      <c r="B9" s="35">
        <v>13.2</v>
      </c>
      <c r="C9" s="35">
        <v>3.54</v>
      </c>
      <c r="D9" s="6">
        <f t="shared" si="0"/>
        <v>1.0727272727272728</v>
      </c>
      <c r="J9"/>
      <c r="K9"/>
    </row>
    <row r="10" spans="1:15">
      <c r="A10" s="23">
        <v>4</v>
      </c>
      <c r="B10" s="35">
        <v>13.24</v>
      </c>
      <c r="C10" s="35">
        <v>4.05</v>
      </c>
      <c r="D10" s="6">
        <f t="shared" si="0"/>
        <v>1.2272727272727273</v>
      </c>
      <c r="J10"/>
      <c r="K10"/>
    </row>
    <row r="11" spans="1:15">
      <c r="A11" s="23">
        <v>5</v>
      </c>
      <c r="B11" s="35">
        <v>13.24</v>
      </c>
      <c r="C11" s="35">
        <v>4.22</v>
      </c>
      <c r="D11" s="6">
        <f t="shared" si="0"/>
        <v>1.2787878787878788</v>
      </c>
      <c r="F11" s="24" t="s">
        <v>21</v>
      </c>
      <c r="G11" s="19">
        <f>SUM(B7:B15)</f>
        <v>118.98</v>
      </c>
      <c r="H11" s="18">
        <f>G11/$J$3</f>
        <v>13.22</v>
      </c>
      <c r="J11"/>
      <c r="K11"/>
    </row>
    <row r="12" spans="1:15">
      <c r="A12" s="23">
        <v>6</v>
      </c>
      <c r="B12" s="35">
        <v>13.24</v>
      </c>
      <c r="C12" s="35">
        <v>4.05</v>
      </c>
      <c r="D12" s="6">
        <f t="shared" si="0"/>
        <v>1.2272727272727273</v>
      </c>
      <c r="J12"/>
      <c r="K12"/>
    </row>
    <row r="13" spans="1:15">
      <c r="A13" s="23">
        <v>7</v>
      </c>
      <c r="B13" s="35">
        <v>13.24</v>
      </c>
      <c r="C13" s="35">
        <v>4.01</v>
      </c>
      <c r="D13" s="6">
        <f t="shared" si="0"/>
        <v>1.2151515151515151</v>
      </c>
      <c r="J13"/>
      <c r="K13"/>
    </row>
    <row r="14" spans="1:15">
      <c r="A14" s="23">
        <v>8</v>
      </c>
      <c r="B14" s="35">
        <v>13.23</v>
      </c>
      <c r="C14" s="35">
        <v>4.09</v>
      </c>
      <c r="D14" s="6">
        <f t="shared" si="0"/>
        <v>1.2393939393939395</v>
      </c>
      <c r="J14"/>
      <c r="K14"/>
    </row>
    <row r="15" spans="1:15">
      <c r="A15" s="23">
        <v>9</v>
      </c>
      <c r="B15" s="35">
        <v>13.2</v>
      </c>
      <c r="C15" s="35">
        <v>3.65</v>
      </c>
      <c r="D15" s="6">
        <f t="shared" si="0"/>
        <v>1.1060606060606062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7"/>
      <c r="J51" s="38"/>
      <c r="K51" s="38"/>
      <c r="L51" s="38"/>
      <c r="M51" s="38"/>
      <c r="N51" s="39"/>
    </row>
    <row r="52" spans="1:14">
      <c r="A52" s="30"/>
      <c r="B52" s="32"/>
      <c r="C52" s="32"/>
      <c r="D52" s="33"/>
      <c r="H52" s="13" t="s">
        <v>6</v>
      </c>
      <c r="I52" s="40"/>
      <c r="J52" s="40"/>
      <c r="K52" s="40"/>
      <c r="L52" s="40"/>
      <c r="M52" s="40"/>
      <c r="N52" s="40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autoFilter ref="B6:C6"/>
  <mergeCells count="2">
    <mergeCell ref="I51:N51"/>
    <mergeCell ref="I52:N52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45028</v>
      </c>
      <c r="B3" s="12" t="s">
        <v>32</v>
      </c>
      <c r="C3" s="34" t="s">
        <v>33</v>
      </c>
      <c r="D3" s="12" t="s">
        <v>26</v>
      </c>
      <c r="E3" s="7" t="s">
        <v>34</v>
      </c>
      <c r="F3" s="9">
        <v>200</v>
      </c>
      <c r="G3" s="16" t="s">
        <v>35</v>
      </c>
      <c r="H3" s="16" t="s">
        <v>36</v>
      </c>
      <c r="I3" s="8">
        <v>2.2999999999999998</v>
      </c>
      <c r="J3" s="9">
        <v>4</v>
      </c>
      <c r="K3" s="17">
        <v>16</v>
      </c>
      <c r="L3" s="17">
        <v>17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13.39</v>
      </c>
      <c r="C7" s="35">
        <v>1.92</v>
      </c>
      <c r="D7" s="6">
        <f t="shared" ref="D7:D70" si="0">C7/$I$3</f>
        <v>0.83478260869565224</v>
      </c>
      <c r="F7" s="24" t="s">
        <v>23</v>
      </c>
      <c r="G7" s="18">
        <f>MAX(B7:B15)</f>
        <v>13.4</v>
      </c>
      <c r="H7" s="18">
        <f>MAX(C7:C15)</f>
        <v>2.1</v>
      </c>
      <c r="J7"/>
      <c r="K7"/>
    </row>
    <row r="8" spans="1:15">
      <c r="A8" s="23">
        <v>2</v>
      </c>
      <c r="B8" s="35">
        <v>13.4</v>
      </c>
      <c r="C8" s="35">
        <v>1.92</v>
      </c>
      <c r="D8" s="6">
        <f t="shared" si="0"/>
        <v>0.83478260869565224</v>
      </c>
      <c r="F8" s="24" t="s">
        <v>24</v>
      </c>
      <c r="G8" s="18">
        <f>MIN(B7:B15)</f>
        <v>13.36</v>
      </c>
      <c r="H8" s="18">
        <f>MIN(C7:C15)</f>
        <v>1.92</v>
      </c>
      <c r="J8"/>
      <c r="K8"/>
    </row>
    <row r="9" spans="1:15">
      <c r="A9" s="23">
        <v>3</v>
      </c>
      <c r="B9" s="35">
        <v>13.36</v>
      </c>
      <c r="C9" s="35">
        <v>2.1</v>
      </c>
      <c r="D9" s="6">
        <f t="shared" si="0"/>
        <v>0.91304347826086962</v>
      </c>
      <c r="J9"/>
      <c r="K9"/>
    </row>
    <row r="10" spans="1:15">
      <c r="A10" s="23">
        <v>4</v>
      </c>
      <c r="B10" s="35">
        <v>13.36</v>
      </c>
      <c r="C10" s="35">
        <v>2.08</v>
      </c>
      <c r="D10" s="6">
        <f t="shared" si="0"/>
        <v>0.90434782608695663</v>
      </c>
      <c r="J10"/>
      <c r="K10"/>
    </row>
    <row r="11" spans="1:15">
      <c r="A11" s="23">
        <v>5</v>
      </c>
      <c r="B11" s="36"/>
      <c r="C11" s="13"/>
      <c r="D11" s="6">
        <f t="shared" si="0"/>
        <v>0</v>
      </c>
      <c r="F11" s="24" t="s">
        <v>21</v>
      </c>
      <c r="G11" s="19">
        <f>SUM(B7:B15)</f>
        <v>53.51</v>
      </c>
      <c r="H11" s="18">
        <f>G11/$J$3</f>
        <v>13.3775</v>
      </c>
      <c r="J11"/>
      <c r="K11"/>
    </row>
    <row r="12" spans="1:15">
      <c r="A12" s="23">
        <v>6</v>
      </c>
      <c r="B12" s="36"/>
      <c r="C12" s="13"/>
      <c r="D12" s="6">
        <f t="shared" si="0"/>
        <v>0</v>
      </c>
      <c r="J12"/>
      <c r="K12"/>
    </row>
    <row r="13" spans="1:15">
      <c r="A13" s="23">
        <v>7</v>
      </c>
      <c r="B13" s="36"/>
      <c r="C13" s="13"/>
      <c r="D13" s="6">
        <f t="shared" si="0"/>
        <v>0</v>
      </c>
      <c r="J13"/>
      <c r="K13"/>
    </row>
    <row r="14" spans="1:15">
      <c r="A14" s="23">
        <v>8</v>
      </c>
      <c r="B14" s="36"/>
      <c r="C14" s="13"/>
      <c r="D14" s="6">
        <f t="shared" si="0"/>
        <v>0</v>
      </c>
      <c r="F14" s="13" t="s">
        <v>5</v>
      </c>
      <c r="G14" s="37"/>
      <c r="H14" s="38"/>
      <c r="I14" s="38"/>
      <c r="J14" s="38"/>
      <c r="K14" s="38"/>
      <c r="L14" s="39"/>
    </row>
    <row r="15" spans="1:15">
      <c r="A15" s="23">
        <v>9</v>
      </c>
      <c r="B15" s="36"/>
      <c r="C15" s="13"/>
      <c r="D15" s="6">
        <f t="shared" si="0"/>
        <v>0</v>
      </c>
      <c r="F15" s="13" t="s">
        <v>6</v>
      </c>
      <c r="G15" s="40"/>
      <c r="H15" s="40"/>
      <c r="I15" s="40"/>
      <c r="J15" s="40"/>
      <c r="K15" s="40"/>
      <c r="L15" s="40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2023-04-12T05:05:43Z</dcterms:modified>
</cp:coreProperties>
</file>