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activeTab="2"/>
  </bookViews>
  <sheets>
    <sheet name="설비제어용UPS" sheetId="9" r:id="rId1"/>
    <sheet name="조명용UPS" sheetId="6" r:id="rId2"/>
    <sheet name="정류기" sheetId="7" r:id="rId3"/>
    <sheet name="비상발전기" sheetId="8" r:id="rId4"/>
  </sheets>
  <definedNames>
    <definedName name="_xlnm._FilterDatabase" localSheetId="3" hidden="1">비상발전기!$A$6:$D$10</definedName>
    <definedName name="_xlnm._FilterDatabase" localSheetId="0" hidden="1">설비제어용UPS!$A$6:$D$36</definedName>
    <definedName name="_xlnm._FilterDatabase" localSheetId="2" hidden="1">정류기!$A$6:$D$15</definedName>
    <definedName name="_xlnm._FilterDatabase" localSheetId="1" hidden="1">조명용UPS!$A$6:$D$46</definedName>
  </definedNames>
  <calcPr calcId="162913"/>
</workbook>
</file>

<file path=xl/calcChain.xml><?xml version="1.0" encoding="utf-8"?>
<calcChain xmlns="http://schemas.openxmlformats.org/spreadsheetml/2006/main">
  <c r="H11" i="8" l="1"/>
  <c r="H11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10" i="8"/>
  <c r="D9" i="8"/>
  <c r="H8" i="8"/>
  <c r="G8" i="8"/>
  <c r="D8" i="8"/>
  <c r="H7" i="8"/>
  <c r="G7" i="8"/>
  <c r="D7" i="8"/>
  <c r="O3" i="8"/>
  <c r="D15" i="7"/>
  <c r="D14" i="7"/>
  <c r="D13" i="7"/>
  <c r="D12" i="7"/>
  <c r="H11" i="7"/>
  <c r="D11" i="7"/>
  <c r="D10" i="7"/>
  <c r="D9" i="7"/>
  <c r="H8" i="7"/>
  <c r="G8" i="7"/>
  <c r="D8" i="7"/>
  <c r="H7" i="7"/>
  <c r="G7" i="7"/>
  <c r="D7" i="7"/>
  <c r="O3" i="7"/>
  <c r="O3" i="6" l="1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<sst xmlns="http://schemas.openxmlformats.org/spreadsheetml/2006/main" count="119" uniqueCount="37">
  <si>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</si>
  <si>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</si>
  <si>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</si>
  <si>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</si>
  <si>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</si>
  <si>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</si>
  <si>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</si>
  <si>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</si>
  <si>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</si>
  <si>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</si>
  <si>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</si>
  <si>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</si>
  <si>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</si>
  <si>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</si>
  <si>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</si>
  <si>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</si>
  <si>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</si>
  <si>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</si>
  <si>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</si>
  <si>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</si>
  <si>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</si>
  <si>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</si>
  <si>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</si>
  <si>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</si>
  <si>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</si>
  <si>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문수산터널(부)</t>
    <phoneticPr fontId="19" type="noConversion"/>
  </si>
  <si>
    <t>설비제어용UPS(30KVA)</t>
    <phoneticPr fontId="19" type="noConversion"/>
  </si>
  <si>
    <t>BS</t>
    <phoneticPr fontId="19" type="noConversion"/>
  </si>
  <si>
    <t>RP</t>
    <phoneticPr fontId="19" type="noConversion"/>
  </si>
  <si>
    <t>28~29</t>
    <phoneticPr fontId="19" type="noConversion"/>
  </si>
  <si>
    <t>40*2</t>
    <phoneticPr fontId="19" type="noConversion"/>
  </si>
  <si>
    <t>27~28</t>
    <phoneticPr fontId="19" type="noConversion"/>
  </si>
  <si>
    <t>29~30</t>
    <phoneticPr fontId="19" type="noConversion"/>
  </si>
  <si>
    <t>정류기</t>
    <phoneticPr fontId="19" type="noConversion"/>
  </si>
  <si>
    <t>조명용UPS(80KVA)</t>
    <phoneticPr fontId="19" type="noConversion"/>
  </si>
  <si>
    <t>비상발전기</t>
    <phoneticPr fontId="19" type="noConversion"/>
  </si>
  <si>
    <t>2*2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</si>
</sst>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6" workbookViewId="0">
      <selection activeCell="B7" sqref="B7:C36"/>
    </sheetView>
  </sheetViews>
  <sheetFormatPr defaultRowHeight="16.5"/>
  <cols>
    <col min="1" max="1" width="11.125" bestFit="1" customWidth="1"/>
    <col min="2" max="2" width="13.5" bestFit="1" customWidth="1"/>
    <col min="3" max="3" width="21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44109</v>
      </c>
      <c r="B3" s="12" t="s">
        <v>25</v>
      </c>
      <c r="C3" s="12" t="s">
        <v>26</v>
      </c>
      <c r="D3" s="12" t="s">
        <v>27</v>
      </c>
      <c r="E3" s="7" t="s">
        <v>28</v>
      </c>
      <c r="F3" s="9">
        <v>150</v>
      </c>
      <c r="G3" s="16">
        <v>43927</v>
      </c>
      <c r="H3" s="16">
        <v>43941</v>
      </c>
      <c r="I3" s="8">
        <v>3.4</v>
      </c>
      <c r="J3" s="9">
        <v>30</v>
      </c>
      <c r="K3" s="17">
        <v>30</v>
      </c>
      <c r="L3" s="17" t="s">
        <v>29</v>
      </c>
      <c r="M3" s="14">
        <v>0</v>
      </c>
      <c r="N3" s="14">
        <v>2.1</v>
      </c>
      <c r="O3" s="15">
        <f>N3/$F$3</f>
        <v>1.4E-2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13.25</v>
      </c>
      <c r="C7" s="13">
        <v>2.64</v>
      </c>
      <c r="D7" s="6">
        <f t="shared" ref="D7:D36" si="0">C7/$I$3</f>
        <v>0.77647058823529413</v>
      </c>
      <c r="F7" s="24" t="s">
        <v>23</v>
      </c>
      <c r="G7" s="18">
        <f>MAX(B7:B36)</f>
        <v>13.27</v>
      </c>
      <c r="H7" s="18">
        <f>MAX(C7:C36)</f>
        <v>3.5</v>
      </c>
      <c r="J7"/>
      <c r="K7"/>
    </row>
    <row r="8" spans="1:15">
      <c r="A8" s="23">
        <v>2</v>
      </c>
      <c r="B8" s="13">
        <v>13.25</v>
      </c>
      <c r="C8" s="13">
        <v>2.59</v>
      </c>
      <c r="D8" s="6">
        <f t="shared" si="0"/>
        <v>0.7617647058823529</v>
      </c>
      <c r="F8" s="24" t="s">
        <v>24</v>
      </c>
      <c r="G8" s="18">
        <f>MIN(B7:B36)</f>
        <v>13.24</v>
      </c>
      <c r="H8" s="18">
        <f>MIN(C7:C36)</f>
        <v>2.36</v>
      </c>
      <c r="J8"/>
      <c r="K8"/>
    </row>
    <row r="9" spans="1:15">
      <c r="A9" s="23">
        <v>3</v>
      </c>
      <c r="B9" s="13">
        <v>13.26</v>
      </c>
      <c r="C9" s="13">
        <v>2.63</v>
      </c>
      <c r="D9" s="6">
        <f t="shared" si="0"/>
        <v>0.77352941176470591</v>
      </c>
      <c r="J9"/>
      <c r="K9"/>
    </row>
    <row r="10" spans="1:15">
      <c r="A10" s="23">
        <v>4</v>
      </c>
      <c r="B10" s="13">
        <v>13.26</v>
      </c>
      <c r="C10" s="13">
        <v>2.78</v>
      </c>
      <c r="D10" s="6">
        <f t="shared" si="0"/>
        <v>0.81764705882352939</v>
      </c>
      <c r="J10"/>
      <c r="K10"/>
    </row>
    <row r="11" spans="1:15">
      <c r="A11" s="23">
        <v>5</v>
      </c>
      <c r="B11" s="13">
        <v>13.26</v>
      </c>
      <c r="C11" s="13">
        <v>2.86</v>
      </c>
      <c r="D11" s="6">
        <f t="shared" si="0"/>
        <v>0.8411764705882353</v>
      </c>
      <c r="F11" s="24" t="s">
        <v>21</v>
      </c>
      <c r="G11" s="19">
        <v>397.7</v>
      </c>
      <c r="H11" s="18">
        <f>G11/$J$3</f>
        <v>13.256666666666666</v>
      </c>
      <c r="J11"/>
      <c r="K11"/>
    </row>
    <row r="12" spans="1:15">
      <c r="A12" s="23">
        <v>6</v>
      </c>
      <c r="B12" s="13">
        <v>13.26</v>
      </c>
      <c r="C12" s="13">
        <v>2.93</v>
      </c>
      <c r="D12" s="6">
        <f t="shared" si="0"/>
        <v>0.86176470588235299</v>
      </c>
      <c r="J12"/>
      <c r="K12"/>
    </row>
    <row r="13" spans="1:15">
      <c r="A13" s="23">
        <v>7</v>
      </c>
      <c r="B13" s="13">
        <v>13.27</v>
      </c>
      <c r="C13" s="13">
        <v>3.07</v>
      </c>
      <c r="D13" s="6">
        <f t="shared" si="0"/>
        <v>0.90294117647058825</v>
      </c>
      <c r="J13"/>
      <c r="K13"/>
    </row>
    <row r="14" spans="1:15">
      <c r="A14" s="23">
        <v>8</v>
      </c>
      <c r="B14" s="13">
        <v>13.27</v>
      </c>
      <c r="C14" s="13">
        <v>3.22</v>
      </c>
      <c r="D14" s="6">
        <f t="shared" si="0"/>
        <v>0.94705882352941184</v>
      </c>
      <c r="J14"/>
      <c r="K14"/>
    </row>
    <row r="15" spans="1:15">
      <c r="A15" s="23">
        <v>9</v>
      </c>
      <c r="B15" s="13">
        <v>13.27</v>
      </c>
      <c r="C15" s="13">
        <v>3.41</v>
      </c>
      <c r="D15" s="6">
        <f t="shared" si="0"/>
        <v>1.0029411764705882</v>
      </c>
      <c r="J15"/>
      <c r="K15"/>
    </row>
    <row r="16" spans="1:15">
      <c r="A16" s="23">
        <v>10</v>
      </c>
      <c r="B16" s="13">
        <v>13.27</v>
      </c>
      <c r="C16" s="13">
        <v>3.5</v>
      </c>
      <c r="D16" s="6">
        <f t="shared" si="0"/>
        <v>1.0294117647058825</v>
      </c>
      <c r="J16"/>
      <c r="K16"/>
    </row>
    <row r="17" spans="1:11">
      <c r="A17" s="23">
        <v>11</v>
      </c>
      <c r="B17" s="13">
        <v>13.25</v>
      </c>
      <c r="C17" s="13">
        <v>3.49</v>
      </c>
      <c r="D17" s="6">
        <f t="shared" si="0"/>
        <v>1.0264705882352942</v>
      </c>
      <c r="J17"/>
      <c r="K17"/>
    </row>
    <row r="18" spans="1:11">
      <c r="A18" s="23">
        <v>12</v>
      </c>
      <c r="B18" s="13">
        <v>13.24</v>
      </c>
      <c r="C18" s="13">
        <v>3.47</v>
      </c>
      <c r="D18" s="6">
        <f t="shared" si="0"/>
        <v>1.0205882352941178</v>
      </c>
      <c r="J18"/>
      <c r="K18"/>
    </row>
    <row r="19" spans="1:11">
      <c r="A19" s="23">
        <v>13</v>
      </c>
      <c r="B19" s="13">
        <v>13.26</v>
      </c>
      <c r="C19" s="13">
        <v>3.45</v>
      </c>
      <c r="D19" s="6">
        <f t="shared" si="0"/>
        <v>1.0147058823529413</v>
      </c>
      <c r="J19"/>
      <c r="K19"/>
    </row>
    <row r="20" spans="1:11">
      <c r="A20" s="23">
        <v>14</v>
      </c>
      <c r="B20" s="13">
        <v>13.26</v>
      </c>
      <c r="C20" s="13">
        <v>3.45</v>
      </c>
      <c r="D20" s="6">
        <f t="shared" si="0"/>
        <v>1.0147058823529413</v>
      </c>
      <c r="J20"/>
      <c r="K20"/>
    </row>
    <row r="21" spans="1:11">
      <c r="A21" s="23">
        <v>15</v>
      </c>
      <c r="B21" s="13">
        <v>13.26</v>
      </c>
      <c r="C21" s="13">
        <v>3.47</v>
      </c>
      <c r="D21" s="6">
        <f t="shared" si="0"/>
        <v>1.0205882352941178</v>
      </c>
      <c r="J21"/>
      <c r="K21"/>
    </row>
    <row r="22" spans="1:11">
      <c r="A22" s="23">
        <v>16</v>
      </c>
      <c r="B22" s="13">
        <v>13.26</v>
      </c>
      <c r="C22" s="13">
        <v>3.46</v>
      </c>
      <c r="D22" s="6">
        <f t="shared" si="0"/>
        <v>1.0176470588235293</v>
      </c>
      <c r="J22"/>
      <c r="K22"/>
    </row>
    <row r="23" spans="1:11">
      <c r="A23" s="23">
        <v>17</v>
      </c>
      <c r="B23" s="13">
        <v>13.24</v>
      </c>
      <c r="C23" s="13">
        <v>3.47</v>
      </c>
      <c r="D23" s="6">
        <f t="shared" si="0"/>
        <v>1.0205882352941178</v>
      </c>
      <c r="J23"/>
      <c r="K23"/>
    </row>
    <row r="24" spans="1:11">
      <c r="A24" s="23">
        <v>18</v>
      </c>
      <c r="B24" s="13">
        <v>13.24</v>
      </c>
      <c r="C24" s="13">
        <v>3.42</v>
      </c>
      <c r="D24" s="6">
        <f t="shared" si="0"/>
        <v>1.0058823529411764</v>
      </c>
      <c r="J24"/>
      <c r="K24"/>
    </row>
    <row r="25" spans="1:11">
      <c r="A25" s="23">
        <v>19</v>
      </c>
      <c r="B25" s="13">
        <v>13.25</v>
      </c>
      <c r="C25" s="13">
        <v>3.39</v>
      </c>
      <c r="D25" s="6">
        <f t="shared" si="0"/>
        <v>0.99705882352941178</v>
      </c>
      <c r="J25"/>
      <c r="K25"/>
    </row>
    <row r="26" spans="1:11">
      <c r="A26" s="23">
        <v>20</v>
      </c>
      <c r="B26" s="13">
        <v>13.25</v>
      </c>
      <c r="C26" s="13">
        <v>3.34</v>
      </c>
      <c r="D26" s="6">
        <f t="shared" si="0"/>
        <v>0.98235294117647054</v>
      </c>
      <c r="J26"/>
      <c r="K26"/>
    </row>
    <row r="27" spans="1:11">
      <c r="A27" s="23">
        <v>21</v>
      </c>
      <c r="B27" s="13">
        <v>13.26</v>
      </c>
      <c r="C27" s="13">
        <v>3.23</v>
      </c>
      <c r="D27" s="6">
        <f t="shared" si="0"/>
        <v>0.95000000000000007</v>
      </c>
      <c r="J27"/>
      <c r="K27"/>
    </row>
    <row r="28" spans="1:11">
      <c r="A28" s="23">
        <v>22</v>
      </c>
      <c r="B28" s="13">
        <v>13.26</v>
      </c>
      <c r="C28" s="13">
        <v>3.08</v>
      </c>
      <c r="D28" s="6">
        <f t="shared" si="0"/>
        <v>0.90588235294117647</v>
      </c>
      <c r="J28"/>
      <c r="K28"/>
    </row>
    <row r="29" spans="1:11">
      <c r="A29" s="23">
        <v>23</v>
      </c>
      <c r="B29" s="13">
        <v>13.26</v>
      </c>
      <c r="C29" s="13">
        <v>2.87</v>
      </c>
      <c r="D29" s="6">
        <f t="shared" si="0"/>
        <v>0.84411764705882353</v>
      </c>
      <c r="J29"/>
      <c r="K29"/>
    </row>
    <row r="30" spans="1:11">
      <c r="A30" s="23">
        <v>24</v>
      </c>
      <c r="B30" s="13">
        <v>13.26</v>
      </c>
      <c r="C30" s="13">
        <v>2.68</v>
      </c>
      <c r="D30" s="6">
        <f t="shared" si="0"/>
        <v>0.78823529411764715</v>
      </c>
      <c r="J30"/>
      <c r="K30"/>
    </row>
    <row r="31" spans="1:11">
      <c r="A31" s="23">
        <v>25</v>
      </c>
      <c r="B31" s="13">
        <v>13.26</v>
      </c>
      <c r="C31" s="13">
        <v>2.65</v>
      </c>
      <c r="D31" s="6">
        <f t="shared" si="0"/>
        <v>0.77941176470588236</v>
      </c>
      <c r="J31"/>
      <c r="K31"/>
    </row>
    <row r="32" spans="1:11">
      <c r="A32" s="23">
        <v>26</v>
      </c>
      <c r="B32" s="13">
        <v>13.26</v>
      </c>
      <c r="C32" s="13">
        <v>2.48</v>
      </c>
      <c r="D32" s="6">
        <f t="shared" si="0"/>
        <v>0.72941176470588232</v>
      </c>
      <c r="J32"/>
      <c r="K32"/>
    </row>
    <row r="33" spans="1:11">
      <c r="A33" s="23">
        <v>27</v>
      </c>
      <c r="B33" s="13">
        <v>13.25</v>
      </c>
      <c r="C33" s="13">
        <v>2.39</v>
      </c>
      <c r="D33" s="6">
        <f t="shared" si="0"/>
        <v>0.70294117647058829</v>
      </c>
      <c r="J33"/>
      <c r="K33"/>
    </row>
    <row r="34" spans="1:11">
      <c r="A34" s="23">
        <v>28</v>
      </c>
      <c r="B34" s="13">
        <v>13.26</v>
      </c>
      <c r="C34" s="13">
        <v>2.41</v>
      </c>
      <c r="D34" s="6">
        <f t="shared" si="0"/>
        <v>0.70882352941176474</v>
      </c>
      <c r="J34"/>
      <c r="K34"/>
    </row>
    <row r="35" spans="1:11">
      <c r="A35" s="23">
        <v>29</v>
      </c>
      <c r="B35" s="13">
        <v>13.25</v>
      </c>
      <c r="C35" s="13">
        <v>2.4500000000000002</v>
      </c>
      <c r="D35" s="6">
        <f t="shared" si="0"/>
        <v>0.72058823529411775</v>
      </c>
      <c r="J35"/>
      <c r="K35"/>
    </row>
    <row r="36" spans="1:11">
      <c r="A36" s="23">
        <v>30</v>
      </c>
      <c r="B36" s="13">
        <v>13.25</v>
      </c>
      <c r="C36" s="13">
        <v>2.36</v>
      </c>
      <c r="D36" s="6">
        <f t="shared" si="0"/>
        <v>0.69411764705882351</v>
      </c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0"/>
      <c r="B48" s="11"/>
      <c r="C48" s="11"/>
      <c r="D48" s="11"/>
      <c r="E48" s="11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3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9"/>
  <sheetViews>
    <sheetView workbookViewId="0">
      <selection activeCell="B7" sqref="B7:C86"/>
    </sheetView>
  </sheetViews>
  <sheetFormatPr defaultRowHeight="16.5"/>
  <cols>
    <col min="1" max="1" width="11.125" bestFit="1" customWidth="1"/>
    <col min="2" max="2" width="13.5" bestFit="1" customWidth="1"/>
    <col min="3" max="3" width="17.1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44109</v>
      </c>
      <c r="B3" s="12" t="s">
        <v>25</v>
      </c>
      <c r="C3" s="12" t="s">
        <v>34</v>
      </c>
      <c r="D3" s="12" t="s">
        <v>27</v>
      </c>
      <c r="E3" s="7" t="s">
        <v>28</v>
      </c>
      <c r="F3" s="9">
        <v>100</v>
      </c>
      <c r="G3" s="32">
        <v>43916</v>
      </c>
      <c r="H3" s="16"/>
      <c r="I3" s="8">
        <v>4.0999999999999996</v>
      </c>
      <c r="J3" s="9" t="s">
        <v>30</v>
      </c>
      <c r="K3" s="17">
        <v>32</v>
      </c>
      <c r="L3" s="17" t="s">
        <v>31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0">
        <v>13.25</v>
      </c>
      <c r="C7" s="30">
        <v>3.97</v>
      </c>
      <c r="D7" s="6">
        <f t="shared" ref="D7:D46" si="0">C7/$I$3</f>
        <v>0.96829268292682935</v>
      </c>
      <c r="F7" s="24" t="s">
        <v>23</v>
      </c>
      <c r="G7" s="18">
        <f>MAX(B7:B46)</f>
        <v>13.25</v>
      </c>
      <c r="H7" s="18">
        <f>MAX(C7:C46)</f>
        <v>4.03</v>
      </c>
      <c r="J7"/>
      <c r="K7"/>
    </row>
    <row r="8" spans="1:15">
      <c r="A8" s="23">
        <v>2</v>
      </c>
      <c r="B8" s="30">
        <v>13.25</v>
      </c>
      <c r="C8" s="30">
        <v>4.01</v>
      </c>
      <c r="D8" s="6">
        <f t="shared" si="0"/>
        <v>0.97804878048780486</v>
      </c>
      <c r="F8" s="24" t="s">
        <v>24</v>
      </c>
      <c r="G8" s="18">
        <f>MIN(B7:B46)</f>
        <v>13.21</v>
      </c>
      <c r="H8" s="18">
        <f>MIN(C7:C46)</f>
        <v>3.84</v>
      </c>
      <c r="J8"/>
      <c r="K8"/>
    </row>
    <row r="9" spans="1:15">
      <c r="A9" s="23">
        <v>3</v>
      </c>
      <c r="B9" s="30">
        <v>13.25</v>
      </c>
      <c r="C9" s="30">
        <v>3.93</v>
      </c>
      <c r="D9" s="6">
        <f t="shared" si="0"/>
        <v>0.95853658536585373</v>
      </c>
      <c r="J9"/>
      <c r="K9"/>
    </row>
    <row r="10" spans="1:15">
      <c r="A10" s="23">
        <v>4</v>
      </c>
      <c r="B10" s="30">
        <v>13.25</v>
      </c>
      <c r="C10" s="30">
        <v>3.95</v>
      </c>
      <c r="D10" s="6">
        <f t="shared" si="0"/>
        <v>0.96341463414634154</v>
      </c>
      <c r="J10"/>
      <c r="K10"/>
    </row>
    <row r="11" spans="1:15">
      <c r="A11" s="23">
        <v>5</v>
      </c>
      <c r="B11" s="30">
        <v>13.25</v>
      </c>
      <c r="C11" s="30">
        <v>3.99</v>
      </c>
      <c r="D11" s="6">
        <f t="shared" si="0"/>
        <v>0.97317073170731716</v>
      </c>
      <c r="F11" s="24" t="s">
        <v>21</v>
      </c>
      <c r="G11" s="19">
        <v>529.20000000000005</v>
      </c>
      <c r="H11" s="18">
        <f>G11/40</f>
        <v>13.23</v>
      </c>
      <c r="J11"/>
      <c r="K11"/>
    </row>
    <row r="12" spans="1:15">
      <c r="A12" s="23">
        <v>6</v>
      </c>
      <c r="B12" s="30">
        <v>13.24</v>
      </c>
      <c r="C12" s="30">
        <v>3.95</v>
      </c>
      <c r="D12" s="6">
        <f t="shared" si="0"/>
        <v>0.96341463414634154</v>
      </c>
      <c r="J12"/>
      <c r="K12"/>
    </row>
    <row r="13" spans="1:15">
      <c r="A13" s="23">
        <v>7</v>
      </c>
      <c r="B13" s="30">
        <v>13.23</v>
      </c>
      <c r="C13" s="30">
        <v>3.89</v>
      </c>
      <c r="D13" s="6">
        <f t="shared" si="0"/>
        <v>0.94878048780487811</v>
      </c>
      <c r="J13"/>
      <c r="K13"/>
    </row>
    <row r="14" spans="1:15">
      <c r="A14" s="23">
        <v>8</v>
      </c>
      <c r="B14" s="30">
        <v>13.23</v>
      </c>
      <c r="C14" s="30">
        <v>3.92</v>
      </c>
      <c r="D14" s="6">
        <f t="shared" si="0"/>
        <v>0.95609756097560983</v>
      </c>
      <c r="J14"/>
      <c r="K14"/>
    </row>
    <row r="15" spans="1:15">
      <c r="A15" s="23">
        <v>9</v>
      </c>
      <c r="B15" s="30">
        <v>13.23</v>
      </c>
      <c r="C15" s="30">
        <v>3.91</v>
      </c>
      <c r="D15" s="6">
        <f t="shared" si="0"/>
        <v>0.95365853658536592</v>
      </c>
      <c r="J15"/>
      <c r="K15"/>
    </row>
    <row r="16" spans="1:15">
      <c r="A16" s="23">
        <v>10</v>
      </c>
      <c r="B16" s="30">
        <v>13.24</v>
      </c>
      <c r="C16" s="30">
        <v>3.87</v>
      </c>
      <c r="D16" s="6">
        <f t="shared" si="0"/>
        <v>0.94390243902439031</v>
      </c>
      <c r="J16"/>
      <c r="K16"/>
    </row>
    <row r="17" spans="1:11">
      <c r="A17" s="23">
        <v>11</v>
      </c>
      <c r="B17" s="30">
        <v>13.23</v>
      </c>
      <c r="C17" s="30">
        <v>4.03</v>
      </c>
      <c r="D17" s="6">
        <f t="shared" si="0"/>
        <v>0.98292682926829278</v>
      </c>
      <c r="J17"/>
      <c r="K17"/>
    </row>
    <row r="18" spans="1:11">
      <c r="A18" s="23">
        <v>12</v>
      </c>
      <c r="B18" s="30">
        <v>13.24</v>
      </c>
      <c r="C18" s="30">
        <v>3.9</v>
      </c>
      <c r="D18" s="6">
        <f t="shared" si="0"/>
        <v>0.95121951219512202</v>
      </c>
      <c r="J18"/>
      <c r="K18"/>
    </row>
    <row r="19" spans="1:11">
      <c r="A19" s="23">
        <v>13</v>
      </c>
      <c r="B19" s="30">
        <v>13.23</v>
      </c>
      <c r="C19" s="30">
        <v>3.91</v>
      </c>
      <c r="D19" s="6">
        <f t="shared" si="0"/>
        <v>0.95365853658536592</v>
      </c>
      <c r="J19"/>
      <c r="K19"/>
    </row>
    <row r="20" spans="1:11">
      <c r="A20" s="23">
        <v>14</v>
      </c>
      <c r="B20" s="30">
        <v>13.23</v>
      </c>
      <c r="C20" s="30">
        <v>3.9</v>
      </c>
      <c r="D20" s="6">
        <f t="shared" si="0"/>
        <v>0.95121951219512202</v>
      </c>
      <c r="J20"/>
      <c r="K20"/>
    </row>
    <row r="21" spans="1:11">
      <c r="A21" s="23">
        <v>15</v>
      </c>
      <c r="B21" s="30">
        <v>13.22</v>
      </c>
      <c r="C21" s="30">
        <v>3.91</v>
      </c>
      <c r="D21" s="6">
        <f t="shared" si="0"/>
        <v>0.95365853658536592</v>
      </c>
      <c r="J21"/>
      <c r="K21"/>
    </row>
    <row r="22" spans="1:11">
      <c r="A22" s="23">
        <v>16</v>
      </c>
      <c r="B22" s="30">
        <v>13.22</v>
      </c>
      <c r="C22" s="30">
        <v>3.93</v>
      </c>
      <c r="D22" s="6">
        <f t="shared" si="0"/>
        <v>0.95853658536585373</v>
      </c>
      <c r="J22"/>
      <c r="K22"/>
    </row>
    <row r="23" spans="1:11">
      <c r="A23" s="23">
        <v>17</v>
      </c>
      <c r="B23" s="30">
        <v>13.22</v>
      </c>
      <c r="C23" s="30">
        <v>3.88</v>
      </c>
      <c r="D23" s="6">
        <f t="shared" si="0"/>
        <v>0.94634146341463421</v>
      </c>
      <c r="J23"/>
      <c r="K23"/>
    </row>
    <row r="24" spans="1:11">
      <c r="A24" s="23">
        <v>18</v>
      </c>
      <c r="B24" s="30">
        <v>13.22</v>
      </c>
      <c r="C24" s="30">
        <v>3.9</v>
      </c>
      <c r="D24" s="6">
        <f t="shared" si="0"/>
        <v>0.95121951219512202</v>
      </c>
      <c r="J24"/>
      <c r="K24"/>
    </row>
    <row r="25" spans="1:11">
      <c r="A25" s="23">
        <v>19</v>
      </c>
      <c r="B25" s="30">
        <v>13.22</v>
      </c>
      <c r="C25" s="30">
        <v>3.89</v>
      </c>
      <c r="D25" s="6">
        <f t="shared" si="0"/>
        <v>0.94878048780487811</v>
      </c>
      <c r="J25"/>
      <c r="K25"/>
    </row>
    <row r="26" spans="1:11">
      <c r="A26" s="23">
        <v>20</v>
      </c>
      <c r="B26" s="30">
        <v>13.22</v>
      </c>
      <c r="C26" s="30">
        <v>3.86</v>
      </c>
      <c r="D26" s="6">
        <f t="shared" si="0"/>
        <v>0.9414634146341464</v>
      </c>
      <c r="J26"/>
      <c r="K26"/>
    </row>
    <row r="27" spans="1:11">
      <c r="A27" s="23">
        <v>21</v>
      </c>
      <c r="B27" s="30">
        <v>13.22</v>
      </c>
      <c r="C27" s="30">
        <v>3.9</v>
      </c>
      <c r="D27" s="6">
        <f t="shared" si="0"/>
        <v>0.95121951219512202</v>
      </c>
      <c r="J27"/>
      <c r="K27"/>
    </row>
    <row r="28" spans="1:11">
      <c r="A28" s="23">
        <v>22</v>
      </c>
      <c r="B28" s="30">
        <v>13.21</v>
      </c>
      <c r="C28" s="30">
        <v>3.88</v>
      </c>
      <c r="D28" s="6">
        <f t="shared" si="0"/>
        <v>0.94634146341463421</v>
      </c>
      <c r="J28"/>
      <c r="K28"/>
    </row>
    <row r="29" spans="1:11">
      <c r="A29" s="23">
        <v>23</v>
      </c>
      <c r="B29" s="30">
        <v>13.21</v>
      </c>
      <c r="C29" s="30">
        <v>3.89</v>
      </c>
      <c r="D29" s="6">
        <f t="shared" si="0"/>
        <v>0.94878048780487811</v>
      </c>
      <c r="J29"/>
      <c r="K29"/>
    </row>
    <row r="30" spans="1:11">
      <c r="A30" s="23">
        <v>24</v>
      </c>
      <c r="B30" s="30">
        <v>13.22</v>
      </c>
      <c r="C30" s="30">
        <v>3.9</v>
      </c>
      <c r="D30" s="6">
        <f t="shared" si="0"/>
        <v>0.95121951219512202</v>
      </c>
      <c r="J30"/>
      <c r="K30"/>
    </row>
    <row r="31" spans="1:11">
      <c r="A31" s="23">
        <v>25</v>
      </c>
      <c r="B31" s="30">
        <v>13.21</v>
      </c>
      <c r="C31" s="30">
        <v>3.88</v>
      </c>
      <c r="D31" s="6">
        <f t="shared" si="0"/>
        <v>0.94634146341463421</v>
      </c>
      <c r="J31"/>
      <c r="K31"/>
    </row>
    <row r="32" spans="1:11">
      <c r="A32" s="23">
        <v>26</v>
      </c>
      <c r="B32" s="30">
        <v>13.21</v>
      </c>
      <c r="C32" s="30">
        <v>3.89</v>
      </c>
      <c r="D32" s="6">
        <f t="shared" si="0"/>
        <v>0.94878048780487811</v>
      </c>
      <c r="J32"/>
      <c r="K32"/>
    </row>
    <row r="33" spans="1:11">
      <c r="A33" s="23">
        <v>27</v>
      </c>
      <c r="B33" s="30">
        <v>13.21</v>
      </c>
      <c r="C33" s="30">
        <v>3.89</v>
      </c>
      <c r="D33" s="6">
        <f t="shared" si="0"/>
        <v>0.94878048780487811</v>
      </c>
      <c r="J33"/>
      <c r="K33"/>
    </row>
    <row r="34" spans="1:11">
      <c r="A34" s="23">
        <v>28</v>
      </c>
      <c r="B34" s="30">
        <v>13.23</v>
      </c>
      <c r="C34" s="30">
        <v>3.89</v>
      </c>
      <c r="D34" s="6">
        <f t="shared" si="0"/>
        <v>0.94878048780487811</v>
      </c>
      <c r="J34"/>
      <c r="K34"/>
    </row>
    <row r="35" spans="1:11">
      <c r="A35" s="23">
        <v>29</v>
      </c>
      <c r="B35" s="30">
        <v>13.23</v>
      </c>
      <c r="C35" s="30">
        <v>3.84</v>
      </c>
      <c r="D35" s="6">
        <f t="shared" si="0"/>
        <v>0.93658536585365859</v>
      </c>
      <c r="J35"/>
      <c r="K35"/>
    </row>
    <row r="36" spans="1:11">
      <c r="A36" s="23">
        <v>30</v>
      </c>
      <c r="B36" s="30">
        <v>13.23</v>
      </c>
      <c r="C36" s="30">
        <v>3.86</v>
      </c>
      <c r="D36" s="6">
        <f t="shared" si="0"/>
        <v>0.9414634146341464</v>
      </c>
      <c r="J36"/>
      <c r="K36"/>
    </row>
    <row r="37" spans="1:11">
      <c r="A37" s="23">
        <v>31</v>
      </c>
      <c r="B37" s="31">
        <v>13.23</v>
      </c>
      <c r="C37" s="31">
        <v>3.9</v>
      </c>
      <c r="D37" s="6">
        <f t="shared" si="0"/>
        <v>0.95121951219512202</v>
      </c>
      <c r="J37"/>
      <c r="K37"/>
    </row>
    <row r="38" spans="1:11">
      <c r="A38" s="23">
        <v>32</v>
      </c>
      <c r="B38" s="31">
        <v>13.22</v>
      </c>
      <c r="C38" s="31">
        <v>3.9</v>
      </c>
      <c r="D38" s="6">
        <f t="shared" si="0"/>
        <v>0.95121951219512202</v>
      </c>
      <c r="J38"/>
      <c r="K38"/>
    </row>
    <row r="39" spans="1:11">
      <c r="A39" s="23">
        <v>33</v>
      </c>
      <c r="B39" s="31">
        <v>13.22</v>
      </c>
      <c r="C39" s="31">
        <v>3.91</v>
      </c>
      <c r="D39" s="6">
        <f t="shared" si="0"/>
        <v>0.95365853658536592</v>
      </c>
      <c r="J39"/>
      <c r="K39"/>
    </row>
    <row r="40" spans="1:11">
      <c r="A40" s="23">
        <v>34</v>
      </c>
      <c r="B40" s="31">
        <v>13.22</v>
      </c>
      <c r="C40" s="31">
        <v>3.92</v>
      </c>
      <c r="D40" s="6">
        <f t="shared" si="0"/>
        <v>0.95609756097560983</v>
      </c>
      <c r="J40"/>
      <c r="K40"/>
    </row>
    <row r="41" spans="1:11">
      <c r="A41" s="23">
        <v>35</v>
      </c>
      <c r="B41" s="31">
        <v>13.24</v>
      </c>
      <c r="C41" s="31">
        <v>3.89</v>
      </c>
      <c r="D41" s="6">
        <f t="shared" si="0"/>
        <v>0.94878048780487811</v>
      </c>
      <c r="J41"/>
      <c r="K41"/>
    </row>
    <row r="42" spans="1:11">
      <c r="A42" s="23">
        <v>36</v>
      </c>
      <c r="B42" s="31">
        <v>13.24</v>
      </c>
      <c r="C42" s="31">
        <v>3.92</v>
      </c>
      <c r="D42" s="6">
        <f t="shared" si="0"/>
        <v>0.95609756097560983</v>
      </c>
      <c r="J42"/>
      <c r="K42"/>
    </row>
    <row r="43" spans="1:11">
      <c r="A43" s="23">
        <v>37</v>
      </c>
      <c r="B43" s="31">
        <v>13.24</v>
      </c>
      <c r="C43" s="31">
        <v>3.93</v>
      </c>
      <c r="D43" s="6">
        <f t="shared" si="0"/>
        <v>0.95853658536585373</v>
      </c>
      <c r="J43"/>
      <c r="K43"/>
    </row>
    <row r="44" spans="1:11">
      <c r="A44" s="23">
        <v>38</v>
      </c>
      <c r="B44" s="31">
        <v>13.24</v>
      </c>
      <c r="C44" s="31">
        <v>3.89</v>
      </c>
      <c r="D44" s="6">
        <f t="shared" si="0"/>
        <v>0.94878048780487811</v>
      </c>
      <c r="J44"/>
      <c r="K44"/>
    </row>
    <row r="45" spans="1:11">
      <c r="A45" s="23">
        <v>39</v>
      </c>
      <c r="B45" s="31">
        <v>13.24</v>
      </c>
      <c r="C45" s="31">
        <v>4.01</v>
      </c>
      <c r="D45" s="6">
        <f t="shared" si="0"/>
        <v>0.97804878048780486</v>
      </c>
      <c r="J45"/>
      <c r="K45"/>
    </row>
    <row r="46" spans="1:11">
      <c r="A46" s="23">
        <v>40</v>
      </c>
      <c r="B46" s="31">
        <v>13.24</v>
      </c>
      <c r="C46" s="31">
        <v>3.9</v>
      </c>
      <c r="D46" s="6">
        <f t="shared" si="0"/>
        <v>0.95121951219512202</v>
      </c>
      <c r="J46"/>
      <c r="K46"/>
    </row>
    <row r="47" spans="1:11">
      <c r="A47" s="23">
        <v>41</v>
      </c>
      <c r="B47" s="31">
        <v>13.27</v>
      </c>
      <c r="C47" s="31">
        <v>3.97</v>
      </c>
      <c r="D47" s="6">
        <f t="shared" ref="D47:D86" si="1">C47/$I$3</f>
        <v>0.96829268292682935</v>
      </c>
      <c r="J47"/>
      <c r="K47"/>
    </row>
    <row r="48" spans="1:11">
      <c r="A48" s="23">
        <v>42</v>
      </c>
      <c r="B48" s="31">
        <v>13.26</v>
      </c>
      <c r="C48" s="31">
        <v>3.99</v>
      </c>
      <c r="D48" s="6">
        <f t="shared" si="1"/>
        <v>0.97317073170731716</v>
      </c>
      <c r="J48"/>
      <c r="K48"/>
    </row>
    <row r="49" spans="1:11">
      <c r="A49" s="23">
        <v>43</v>
      </c>
      <c r="B49" s="31">
        <v>13.26</v>
      </c>
      <c r="C49" s="31">
        <v>3.99</v>
      </c>
      <c r="D49" s="6">
        <f t="shared" si="1"/>
        <v>0.97317073170731716</v>
      </c>
      <c r="J49"/>
      <c r="K49"/>
    </row>
    <row r="50" spans="1:11">
      <c r="A50" s="23">
        <v>44</v>
      </c>
      <c r="B50" s="31">
        <v>13.27</v>
      </c>
      <c r="C50" s="31">
        <v>4.04</v>
      </c>
      <c r="D50" s="6">
        <f t="shared" si="1"/>
        <v>0.98536585365853668</v>
      </c>
      <c r="J50"/>
      <c r="K50"/>
    </row>
    <row r="51" spans="1:11">
      <c r="A51" s="23">
        <v>45</v>
      </c>
      <c r="B51" s="31">
        <v>13.26</v>
      </c>
      <c r="C51" s="31">
        <v>3.93</v>
      </c>
      <c r="D51" s="6">
        <f t="shared" si="1"/>
        <v>0.95853658536585373</v>
      </c>
      <c r="J51"/>
      <c r="K51"/>
    </row>
    <row r="52" spans="1:11">
      <c r="A52" s="23">
        <v>46</v>
      </c>
      <c r="B52" s="31">
        <v>13.24</v>
      </c>
      <c r="C52" s="31">
        <v>4.1500000000000004</v>
      </c>
      <c r="D52" s="6">
        <f t="shared" si="1"/>
        <v>1.0121951219512197</v>
      </c>
      <c r="J52"/>
      <c r="K52"/>
    </row>
    <row r="53" spans="1:11">
      <c r="A53" s="23">
        <v>47</v>
      </c>
      <c r="B53" s="31">
        <v>13.25</v>
      </c>
      <c r="C53" s="31">
        <v>4.05</v>
      </c>
      <c r="D53" s="6">
        <f t="shared" si="1"/>
        <v>0.98780487804878048</v>
      </c>
      <c r="J53"/>
      <c r="K53"/>
    </row>
    <row r="54" spans="1:11">
      <c r="A54" s="23">
        <v>48</v>
      </c>
      <c r="B54" s="31">
        <v>13.22</v>
      </c>
      <c r="C54" s="31">
        <v>4.05</v>
      </c>
      <c r="D54" s="6">
        <f t="shared" si="1"/>
        <v>0.98780487804878048</v>
      </c>
      <c r="J54"/>
      <c r="K54"/>
    </row>
    <row r="55" spans="1:11">
      <c r="A55" s="23">
        <v>49</v>
      </c>
      <c r="B55" s="31">
        <v>13.26</v>
      </c>
      <c r="C55" s="31">
        <v>4.03</v>
      </c>
      <c r="D55" s="6">
        <f t="shared" si="1"/>
        <v>0.98292682926829278</v>
      </c>
      <c r="J55"/>
      <c r="K55"/>
    </row>
    <row r="56" spans="1:11">
      <c r="A56" s="23">
        <v>50</v>
      </c>
      <c r="B56" s="31">
        <v>13.25</v>
      </c>
      <c r="C56" s="31">
        <v>4.01</v>
      </c>
      <c r="D56" s="6">
        <f t="shared" si="1"/>
        <v>0.97804878048780486</v>
      </c>
      <c r="J56"/>
      <c r="K56"/>
    </row>
    <row r="57" spans="1:11">
      <c r="A57" s="23">
        <v>51</v>
      </c>
      <c r="B57" s="31">
        <v>13.26</v>
      </c>
      <c r="C57" s="31">
        <v>4.03</v>
      </c>
      <c r="D57" s="6">
        <f t="shared" si="1"/>
        <v>0.98292682926829278</v>
      </c>
      <c r="J57"/>
      <c r="K57"/>
    </row>
    <row r="58" spans="1:11">
      <c r="A58" s="23">
        <v>52</v>
      </c>
      <c r="B58" s="31">
        <v>13.26</v>
      </c>
      <c r="C58" s="31">
        <v>4.03</v>
      </c>
      <c r="D58" s="6">
        <f t="shared" si="1"/>
        <v>0.98292682926829278</v>
      </c>
      <c r="J58"/>
      <c r="K58"/>
    </row>
    <row r="59" spans="1:11">
      <c r="A59" s="23">
        <v>53</v>
      </c>
      <c r="B59" s="31">
        <v>13.25</v>
      </c>
      <c r="C59" s="31">
        <v>4.01</v>
      </c>
      <c r="D59" s="6">
        <f t="shared" si="1"/>
        <v>0.97804878048780486</v>
      </c>
      <c r="J59"/>
      <c r="K59"/>
    </row>
    <row r="60" spans="1:11">
      <c r="A60" s="23">
        <v>54</v>
      </c>
      <c r="B60" s="31">
        <v>13.24</v>
      </c>
      <c r="C60" s="31">
        <v>4.04</v>
      </c>
      <c r="D60" s="6">
        <f t="shared" si="1"/>
        <v>0.98536585365853668</v>
      </c>
      <c r="J60"/>
      <c r="K60"/>
    </row>
    <row r="61" spans="1:11">
      <c r="A61" s="23">
        <v>55</v>
      </c>
      <c r="B61" s="31">
        <v>13.25</v>
      </c>
      <c r="C61" s="31">
        <v>4.04</v>
      </c>
      <c r="D61" s="6">
        <f t="shared" si="1"/>
        <v>0.98536585365853668</v>
      </c>
      <c r="J61"/>
      <c r="K61"/>
    </row>
    <row r="62" spans="1:11">
      <c r="A62" s="23">
        <v>56</v>
      </c>
      <c r="B62" s="31">
        <v>13.24</v>
      </c>
      <c r="C62" s="31">
        <v>3.96</v>
      </c>
      <c r="D62" s="6">
        <f t="shared" si="1"/>
        <v>0.96585365853658545</v>
      </c>
      <c r="J62"/>
      <c r="K62"/>
    </row>
    <row r="63" spans="1:11">
      <c r="A63" s="23">
        <v>57</v>
      </c>
      <c r="B63" s="31">
        <v>13.24</v>
      </c>
      <c r="C63" s="31">
        <v>4.04</v>
      </c>
      <c r="D63" s="6">
        <f t="shared" si="1"/>
        <v>0.98536585365853668</v>
      </c>
      <c r="J63"/>
      <c r="K63"/>
    </row>
    <row r="64" spans="1:11">
      <c r="A64" s="23">
        <v>58</v>
      </c>
      <c r="B64" s="31">
        <v>13.23</v>
      </c>
      <c r="C64" s="31">
        <v>3.91</v>
      </c>
      <c r="D64" s="6">
        <f t="shared" si="1"/>
        <v>0.95365853658536592</v>
      </c>
      <c r="J64"/>
      <c r="K64"/>
    </row>
    <row r="65" spans="1:11">
      <c r="A65" s="23">
        <v>59</v>
      </c>
      <c r="B65" s="31">
        <v>13.2</v>
      </c>
      <c r="C65" s="31">
        <v>4.04</v>
      </c>
      <c r="D65" s="6">
        <f t="shared" si="1"/>
        <v>0.98536585365853668</v>
      </c>
      <c r="J65"/>
      <c r="K65"/>
    </row>
    <row r="66" spans="1:11">
      <c r="A66" s="23">
        <v>60</v>
      </c>
      <c r="B66" s="31">
        <v>13.23</v>
      </c>
      <c r="C66" s="31">
        <v>4.09</v>
      </c>
      <c r="D66" s="6">
        <f t="shared" si="1"/>
        <v>0.9975609756097561</v>
      </c>
      <c r="J66"/>
      <c r="K66"/>
    </row>
    <row r="67" spans="1:11">
      <c r="A67" s="23">
        <v>61</v>
      </c>
      <c r="B67" s="31">
        <v>13.19</v>
      </c>
      <c r="C67" s="31">
        <v>3.97</v>
      </c>
      <c r="D67" s="6">
        <f t="shared" si="1"/>
        <v>0.96829268292682935</v>
      </c>
      <c r="J67"/>
      <c r="K67"/>
    </row>
    <row r="68" spans="1:11">
      <c r="A68" s="23">
        <v>62</v>
      </c>
      <c r="B68" s="31">
        <v>13.2</v>
      </c>
      <c r="C68" s="31">
        <v>3.88</v>
      </c>
      <c r="D68" s="6">
        <f t="shared" si="1"/>
        <v>0.94634146341463421</v>
      </c>
      <c r="J68"/>
      <c r="K68"/>
    </row>
    <row r="69" spans="1:11">
      <c r="A69" s="23">
        <v>63</v>
      </c>
      <c r="B69" s="31">
        <v>13.2</v>
      </c>
      <c r="C69" s="31">
        <v>3.93</v>
      </c>
      <c r="D69" s="6">
        <f t="shared" si="1"/>
        <v>0.95853658536585373</v>
      </c>
      <c r="J69"/>
      <c r="K69"/>
    </row>
    <row r="70" spans="1:11">
      <c r="A70" s="23">
        <v>64</v>
      </c>
      <c r="B70" s="31">
        <v>13.2</v>
      </c>
      <c r="C70" s="31">
        <v>3.87</v>
      </c>
      <c r="D70" s="6">
        <f t="shared" si="1"/>
        <v>0.94390243902439031</v>
      </c>
      <c r="J70"/>
      <c r="K70"/>
    </row>
    <row r="71" spans="1:11">
      <c r="A71" s="23">
        <v>65</v>
      </c>
      <c r="B71" s="31">
        <v>13.2</v>
      </c>
      <c r="C71" s="31">
        <v>3.89</v>
      </c>
      <c r="D71" s="6">
        <f t="shared" si="1"/>
        <v>0.94878048780487811</v>
      </c>
      <c r="J71"/>
      <c r="K71"/>
    </row>
    <row r="72" spans="1:11">
      <c r="A72" s="23">
        <v>66</v>
      </c>
      <c r="B72" s="31">
        <v>13.2</v>
      </c>
      <c r="C72" s="31">
        <v>3.87</v>
      </c>
      <c r="D72" s="6">
        <f t="shared" si="1"/>
        <v>0.94390243902439031</v>
      </c>
      <c r="J72"/>
      <c r="K72"/>
    </row>
    <row r="73" spans="1:11">
      <c r="A73" s="23">
        <v>67</v>
      </c>
      <c r="B73" s="31">
        <v>13.2</v>
      </c>
      <c r="C73" s="31">
        <v>3.98</v>
      </c>
      <c r="D73" s="6">
        <f t="shared" si="1"/>
        <v>0.97073170731707326</v>
      </c>
      <c r="J73"/>
      <c r="K73"/>
    </row>
    <row r="74" spans="1:11">
      <c r="A74" s="23">
        <v>68</v>
      </c>
      <c r="B74" s="31">
        <v>13.22</v>
      </c>
      <c r="C74" s="31">
        <v>3.95</v>
      </c>
      <c r="D74" s="6">
        <f t="shared" si="1"/>
        <v>0.96341463414634154</v>
      </c>
      <c r="J74"/>
      <c r="K74"/>
    </row>
    <row r="75" spans="1:11">
      <c r="A75" s="23">
        <v>69</v>
      </c>
      <c r="B75" s="31">
        <v>13.22</v>
      </c>
      <c r="C75" s="31">
        <v>3.87</v>
      </c>
      <c r="D75" s="6">
        <f t="shared" si="1"/>
        <v>0.94390243902439031</v>
      </c>
      <c r="J75"/>
      <c r="K75"/>
    </row>
    <row r="76" spans="1:11">
      <c r="A76" s="23">
        <v>70</v>
      </c>
      <c r="B76" s="31">
        <v>13.22</v>
      </c>
      <c r="C76" s="31">
        <v>3.88</v>
      </c>
      <c r="D76" s="6">
        <f t="shared" si="1"/>
        <v>0.94634146341463421</v>
      </c>
      <c r="J76"/>
      <c r="K76"/>
    </row>
    <row r="77" spans="1:11">
      <c r="A77" s="23">
        <v>71</v>
      </c>
      <c r="B77" s="31">
        <v>13.21</v>
      </c>
      <c r="C77" s="31">
        <v>3.84</v>
      </c>
      <c r="D77" s="6">
        <f t="shared" si="1"/>
        <v>0.93658536585365859</v>
      </c>
      <c r="J77"/>
      <c r="K77"/>
    </row>
    <row r="78" spans="1:11">
      <c r="A78" s="23">
        <v>72</v>
      </c>
      <c r="B78" s="31">
        <v>13.21</v>
      </c>
      <c r="C78" s="31">
        <v>3.88</v>
      </c>
      <c r="D78" s="6">
        <f t="shared" si="1"/>
        <v>0.94634146341463421</v>
      </c>
      <c r="J78"/>
      <c r="K78"/>
    </row>
    <row r="79" spans="1:11">
      <c r="A79" s="23">
        <v>73</v>
      </c>
      <c r="B79" s="31">
        <v>13.21</v>
      </c>
      <c r="C79" s="31">
        <v>3.86</v>
      </c>
      <c r="D79" s="6">
        <f t="shared" si="1"/>
        <v>0.9414634146341464</v>
      </c>
      <c r="J79"/>
      <c r="K79"/>
    </row>
    <row r="80" spans="1:11">
      <c r="A80" s="23">
        <v>74</v>
      </c>
      <c r="B80" s="31">
        <v>13.21</v>
      </c>
      <c r="C80" s="31">
        <v>3.9</v>
      </c>
      <c r="D80" s="6">
        <f t="shared" si="1"/>
        <v>0.95121951219512202</v>
      </c>
      <c r="J80"/>
      <c r="K80"/>
    </row>
    <row r="81" spans="1:12">
      <c r="A81" s="23">
        <v>75</v>
      </c>
      <c r="B81" s="31">
        <v>13.23</v>
      </c>
      <c r="C81" s="31">
        <v>3.96</v>
      </c>
      <c r="D81" s="6">
        <f t="shared" si="1"/>
        <v>0.96585365853658545</v>
      </c>
      <c r="J81"/>
      <c r="K81"/>
    </row>
    <row r="82" spans="1:12">
      <c r="A82" s="23">
        <v>76</v>
      </c>
      <c r="B82" s="31">
        <v>13.23</v>
      </c>
      <c r="C82" s="31">
        <v>3.91</v>
      </c>
      <c r="D82" s="6">
        <f t="shared" si="1"/>
        <v>0.95365853658536592</v>
      </c>
      <c r="J82"/>
      <c r="K82"/>
    </row>
    <row r="83" spans="1:12">
      <c r="A83" s="23">
        <v>77</v>
      </c>
      <c r="B83" s="31">
        <v>13.23</v>
      </c>
      <c r="C83" s="31">
        <v>3.96</v>
      </c>
      <c r="D83" s="6">
        <f t="shared" si="1"/>
        <v>0.96585365853658545</v>
      </c>
      <c r="J83"/>
      <c r="K83"/>
    </row>
    <row r="84" spans="1:12">
      <c r="A84" s="23">
        <v>78</v>
      </c>
      <c r="B84" s="31">
        <v>13.22</v>
      </c>
      <c r="C84" s="31">
        <v>3.97</v>
      </c>
      <c r="D84" s="6">
        <f t="shared" si="1"/>
        <v>0.96829268292682935</v>
      </c>
      <c r="J84"/>
      <c r="K84"/>
    </row>
    <row r="85" spans="1:12">
      <c r="A85" s="23">
        <v>79</v>
      </c>
      <c r="B85" s="31">
        <v>13.23</v>
      </c>
      <c r="C85" s="31">
        <v>3.97</v>
      </c>
      <c r="D85" s="6">
        <f t="shared" si="1"/>
        <v>0.96829268292682935</v>
      </c>
      <c r="J85"/>
      <c r="K85"/>
    </row>
    <row r="86" spans="1:12">
      <c r="A86" s="23">
        <v>80</v>
      </c>
      <c r="B86" s="31">
        <v>13.23</v>
      </c>
      <c r="C86" s="31">
        <v>3.98</v>
      </c>
      <c r="D86" s="6">
        <f t="shared" si="1"/>
        <v>0.97073170731707326</v>
      </c>
      <c r="J86"/>
      <c r="K86"/>
    </row>
    <row r="87" spans="1:12" ht="7.9" customHeight="1"/>
    <row r="88" spans="1:12" ht="132" customHeight="1">
      <c r="A88" s="13" t="s">
        <v>5</v>
      </c>
      <c r="B88" s="33"/>
      <c r="C88" s="34"/>
      <c r="D88" s="34"/>
      <c r="E88" s="34"/>
      <c r="F88" s="34"/>
      <c r="G88" s="35"/>
      <c r="H88" s="10"/>
      <c r="I88" s="11"/>
      <c r="J88" s="11"/>
      <c r="K88" s="11"/>
      <c r="L88" s="11"/>
    </row>
    <row r="89" spans="1:12" ht="130.5" customHeight="1">
      <c r="A89" s="13" t="s">
        <v>6</v>
      </c>
      <c r="B89" s="36"/>
      <c r="C89" s="36"/>
      <c r="D89" s="36"/>
      <c r="E89" s="36"/>
      <c r="F89" s="36"/>
      <c r="G89" s="36"/>
    </row>
  </sheetData>
  <mergeCells count="2">
    <mergeCell ref="B88:G88"/>
    <mergeCell ref="B89:G89"/>
  </mergeCells>
  <phoneticPr fontId="19" type="noConversion"/>
  <conditionalFormatting sqref="D7:D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J24" sqref="J24"/>
    </sheetView>
  </sheetViews>
  <sheetFormatPr defaultRowHeight="16.5"/>
  <cols>
    <col min="1" max="1" width="11.125" bestFit="1" customWidth="1"/>
    <col min="2" max="2" width="13.5" bestFit="1" customWidth="1"/>
    <col min="3" max="3" width="12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44109</v>
      </c>
      <c r="B3" s="12" t="s">
        <v>25</v>
      </c>
      <c r="C3" s="12" t="s">
        <v>33</v>
      </c>
      <c r="D3" s="12" t="s">
        <v>27</v>
      </c>
      <c r="E3" s="7" t="s">
        <v>28</v>
      </c>
      <c r="F3" s="9">
        <v>100</v>
      </c>
      <c r="G3" s="16">
        <v>43916</v>
      </c>
      <c r="H3" s="16"/>
      <c r="I3" s="8">
        <v>4.0999999999999996</v>
      </c>
      <c r="J3" s="9">
        <v>9</v>
      </c>
      <c r="K3" s="17">
        <v>30</v>
      </c>
      <c r="L3" s="17" t="s">
        <v>32</v>
      </c>
      <c r="M3" s="14">
        <v>0</v>
      </c>
      <c r="N3" s="14">
        <v>1.6</v>
      </c>
      <c r="O3" s="15">
        <f>N3/$F$3</f>
        <v>1.6E-2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13.25</v>
      </c>
      <c r="C7" s="13">
        <v>3.95</v>
      </c>
      <c r="D7" s="6">
        <f t="shared" ref="D7:D15" si="0">C7/$I$3</f>
        <v>0.96341463414634154</v>
      </c>
      <c r="F7" s="24" t="s">
        <v>23</v>
      </c>
      <c r="G7" s="18">
        <f>MAX(B7:B15)</f>
        <v>13.33</v>
      </c>
      <c r="H7" s="18">
        <f>MAX(C7:C15)</f>
        <v>4</v>
      </c>
      <c r="J7"/>
      <c r="K7"/>
    </row>
    <row r="8" spans="1:15">
      <c r="A8" s="23">
        <v>2</v>
      </c>
      <c r="B8" s="13">
        <v>13.25</v>
      </c>
      <c r="C8" s="13">
        <v>3.94</v>
      </c>
      <c r="D8" s="6">
        <f t="shared" si="0"/>
        <v>0.96097560975609764</v>
      </c>
      <c r="F8" s="24" t="s">
        <v>24</v>
      </c>
      <c r="G8" s="18">
        <f>MIN(B7:B15)</f>
        <v>13.24</v>
      </c>
      <c r="H8" s="18">
        <f>MIN(C7:C15)</f>
        <v>3.91</v>
      </c>
      <c r="J8"/>
      <c r="K8"/>
    </row>
    <row r="9" spans="1:15">
      <c r="A9" s="23">
        <v>3</v>
      </c>
      <c r="B9" s="13">
        <v>13.24</v>
      </c>
      <c r="C9" s="13">
        <v>3.95</v>
      </c>
      <c r="D9" s="6">
        <f t="shared" si="0"/>
        <v>0.96341463414634154</v>
      </c>
      <c r="J9"/>
      <c r="K9"/>
    </row>
    <row r="10" spans="1:15">
      <c r="A10" s="23">
        <v>4</v>
      </c>
      <c r="B10" s="13">
        <v>13.28</v>
      </c>
      <c r="C10" s="13">
        <v>3.94</v>
      </c>
      <c r="D10" s="6">
        <f t="shared" si="0"/>
        <v>0.96097560975609764</v>
      </c>
      <c r="J10"/>
      <c r="K10"/>
    </row>
    <row r="11" spans="1:15">
      <c r="A11" s="23">
        <v>5</v>
      </c>
      <c r="B11" s="13">
        <v>13.29</v>
      </c>
      <c r="C11" s="13">
        <v>3.95</v>
      </c>
      <c r="D11" s="6">
        <f t="shared" si="0"/>
        <v>0.96341463414634154</v>
      </c>
      <c r="F11" s="24" t="s">
        <v>21</v>
      </c>
      <c r="G11" s="19">
        <v>119.7</v>
      </c>
      <c r="H11" s="18">
        <f>G11/$J$3</f>
        <v>13.3</v>
      </c>
      <c r="J11"/>
      <c r="K11"/>
    </row>
    <row r="12" spans="1:15">
      <c r="A12" s="23">
        <v>6</v>
      </c>
      <c r="B12" s="13">
        <v>13.27</v>
      </c>
      <c r="C12" s="13">
        <v>3.97</v>
      </c>
      <c r="D12" s="6">
        <f t="shared" si="0"/>
        <v>0.96829268292682935</v>
      </c>
      <c r="J12"/>
      <c r="K12"/>
    </row>
    <row r="13" spans="1:15">
      <c r="A13" s="23">
        <v>7</v>
      </c>
      <c r="B13" s="13">
        <v>13.33</v>
      </c>
      <c r="C13" s="13">
        <v>4</v>
      </c>
      <c r="D13" s="6">
        <f t="shared" si="0"/>
        <v>0.97560975609756106</v>
      </c>
      <c r="J13"/>
      <c r="K13"/>
    </row>
    <row r="14" spans="1:15">
      <c r="A14" s="23">
        <v>8</v>
      </c>
      <c r="B14" s="13">
        <v>13.33</v>
      </c>
      <c r="C14" s="13">
        <v>3.96</v>
      </c>
      <c r="D14" s="6">
        <f t="shared" si="0"/>
        <v>0.96585365853658545</v>
      </c>
      <c r="J14"/>
      <c r="K14"/>
    </row>
    <row r="15" spans="1:15">
      <c r="A15" s="23">
        <v>9</v>
      </c>
      <c r="B15" s="13">
        <v>13.31</v>
      </c>
      <c r="C15" s="13">
        <v>3.91</v>
      </c>
      <c r="D15" s="6">
        <f t="shared" si="0"/>
        <v>0.95365853658536592</v>
      </c>
      <c r="J15"/>
      <c r="K15"/>
    </row>
    <row r="16" spans="1:15">
      <c r="A16" s="5"/>
      <c r="B16" s="5"/>
      <c r="E16"/>
      <c r="F16"/>
      <c r="G16"/>
      <c r="H16"/>
      <c r="I16"/>
      <c r="J16"/>
      <c r="K16"/>
    </row>
    <row r="17" spans="1:11">
      <c r="A17" s="5"/>
      <c r="B17" s="5"/>
      <c r="E17"/>
      <c r="F17"/>
      <c r="G17"/>
      <c r="H17"/>
      <c r="I17"/>
      <c r="J17"/>
      <c r="K17"/>
    </row>
    <row r="18" spans="1:11">
      <c r="A18" s="5"/>
      <c r="B18" s="5"/>
      <c r="E18"/>
      <c r="F18"/>
      <c r="G18"/>
      <c r="H18"/>
      <c r="I18"/>
      <c r="J18"/>
      <c r="K18"/>
    </row>
    <row r="19" spans="1:11">
      <c r="A19" s="5"/>
      <c r="B19" s="5"/>
      <c r="E19"/>
      <c r="F19"/>
      <c r="G19"/>
      <c r="H19"/>
      <c r="I19"/>
      <c r="J19"/>
      <c r="K19"/>
    </row>
    <row r="20" spans="1:11">
      <c r="A20" s="5"/>
      <c r="B20" s="5"/>
      <c r="E20"/>
      <c r="F20"/>
      <c r="G20"/>
      <c r="H20"/>
      <c r="I20"/>
      <c r="J20"/>
      <c r="K20"/>
    </row>
    <row r="21" spans="1:11">
      <c r="A21" s="5"/>
      <c r="B21" s="5"/>
      <c r="E21"/>
      <c r="F21"/>
      <c r="G21"/>
      <c r="H21"/>
      <c r="I21"/>
      <c r="J21"/>
      <c r="K21"/>
    </row>
    <row r="22" spans="1:11">
      <c r="A22" s="5"/>
      <c r="B22" s="5"/>
      <c r="E22"/>
      <c r="F22"/>
      <c r="G22"/>
      <c r="H22"/>
      <c r="I22"/>
      <c r="J22"/>
      <c r="K22"/>
    </row>
    <row r="23" spans="1:11">
      <c r="A23" s="5"/>
      <c r="B23" s="5"/>
      <c r="E23"/>
      <c r="F23"/>
      <c r="G23"/>
      <c r="H23"/>
      <c r="I23"/>
      <c r="J23"/>
      <c r="K23"/>
    </row>
    <row r="24" spans="1:11">
      <c r="A24" s="5"/>
      <c r="B24" s="5"/>
      <c r="E24"/>
      <c r="F24"/>
      <c r="G24"/>
      <c r="H24"/>
      <c r="I24"/>
      <c r="J24"/>
      <c r="K24"/>
    </row>
    <row r="25" spans="1:11">
      <c r="A25" s="5"/>
      <c r="B25" s="5"/>
      <c r="E25"/>
      <c r="F25"/>
      <c r="G25"/>
      <c r="H25"/>
      <c r="I25"/>
      <c r="J25"/>
      <c r="K25"/>
    </row>
    <row r="26" spans="1:11">
      <c r="A26" s="5"/>
      <c r="B26" s="5"/>
      <c r="E26"/>
      <c r="F26"/>
      <c r="G26"/>
      <c r="H26"/>
      <c r="I26"/>
      <c r="J26"/>
      <c r="K26"/>
    </row>
    <row r="27" spans="1:11">
      <c r="A27" s="5"/>
      <c r="B27" s="5"/>
      <c r="E27"/>
      <c r="F27"/>
      <c r="G27"/>
      <c r="H27"/>
      <c r="I27"/>
      <c r="J27"/>
      <c r="K27"/>
    </row>
    <row r="28" spans="1:11">
      <c r="A28" s="5"/>
      <c r="B28" s="5"/>
      <c r="E28"/>
      <c r="F28"/>
      <c r="G28"/>
      <c r="H28"/>
      <c r="I28"/>
      <c r="J28"/>
      <c r="K28"/>
    </row>
    <row r="29" spans="1:11">
      <c r="A29" s="5"/>
      <c r="B29" s="5"/>
      <c r="E29"/>
      <c r="F29"/>
      <c r="G29"/>
      <c r="H29"/>
      <c r="I29"/>
      <c r="J29"/>
      <c r="K29"/>
    </row>
    <row r="30" spans="1:11">
      <c r="A30" s="5"/>
      <c r="B30" s="5"/>
      <c r="E30"/>
      <c r="F30"/>
      <c r="G30"/>
      <c r="H30"/>
      <c r="I30"/>
      <c r="J30"/>
      <c r="K30"/>
    </row>
    <row r="31" spans="1:11">
      <c r="A31" s="5"/>
      <c r="B31" s="5"/>
      <c r="E31"/>
      <c r="F31"/>
      <c r="G31"/>
      <c r="H31"/>
      <c r="I31"/>
      <c r="J31"/>
      <c r="K31"/>
    </row>
    <row r="32" spans="1:11">
      <c r="A32" s="5"/>
      <c r="B32" s="5"/>
      <c r="E32"/>
      <c r="F32"/>
      <c r="G32"/>
      <c r="H32"/>
      <c r="I32"/>
      <c r="J32"/>
      <c r="K32"/>
    </row>
    <row r="33" spans="1:11">
      <c r="A33" s="5"/>
      <c r="B33" s="5"/>
      <c r="E33"/>
      <c r="F33"/>
      <c r="G33"/>
      <c r="H33"/>
      <c r="I33"/>
      <c r="J33"/>
      <c r="K33"/>
    </row>
    <row r="34" spans="1:11">
      <c r="A34" s="5"/>
      <c r="B34" s="5"/>
      <c r="E34"/>
      <c r="F34"/>
      <c r="G34"/>
      <c r="H34"/>
      <c r="I34"/>
      <c r="J34"/>
      <c r="K34"/>
    </row>
    <row r="35" spans="1:11">
      <c r="A35" s="5"/>
      <c r="B35" s="5"/>
      <c r="E35"/>
      <c r="F35"/>
      <c r="G35"/>
      <c r="H35"/>
      <c r="I35"/>
      <c r="J35"/>
      <c r="K35"/>
    </row>
    <row r="36" spans="1:11">
      <c r="A36" s="5"/>
      <c r="B36" s="5"/>
      <c r="E36"/>
      <c r="F36"/>
      <c r="G36"/>
      <c r="H36"/>
      <c r="I36"/>
      <c r="J36"/>
      <c r="K36"/>
    </row>
    <row r="37" spans="1:11">
      <c r="A37" s="5"/>
      <c r="B37" s="5"/>
      <c r="E37"/>
      <c r="F37"/>
      <c r="G37"/>
      <c r="H37"/>
      <c r="I37"/>
      <c r="J37"/>
      <c r="K37"/>
    </row>
    <row r="38" spans="1:11">
      <c r="A38" s="5"/>
      <c r="B38" s="5"/>
      <c r="E38"/>
      <c r="F38"/>
      <c r="G38"/>
      <c r="H38"/>
      <c r="I38"/>
      <c r="J38"/>
      <c r="K38"/>
    </row>
    <row r="39" spans="1:11">
      <c r="A39" s="5"/>
      <c r="B39" s="5"/>
      <c r="E39"/>
      <c r="F39"/>
      <c r="G39"/>
      <c r="H39"/>
      <c r="I39"/>
      <c r="J39"/>
      <c r="K39"/>
    </row>
    <row r="40" spans="1:11">
      <c r="A40" s="5"/>
      <c r="B40" s="5"/>
      <c r="E40"/>
      <c r="F40"/>
      <c r="G40"/>
      <c r="H40"/>
      <c r="I40"/>
      <c r="J40"/>
      <c r="K40"/>
    </row>
    <row r="41" spans="1:11">
      <c r="A41" s="5"/>
      <c r="B41" s="5"/>
      <c r="E41"/>
      <c r="F41"/>
      <c r="G41"/>
      <c r="H41"/>
      <c r="I41"/>
      <c r="J41"/>
      <c r="K41"/>
    </row>
    <row r="42" spans="1:11">
      <c r="A42" s="5"/>
      <c r="B42" s="5"/>
      <c r="E42"/>
      <c r="F42"/>
      <c r="G42"/>
      <c r="H42"/>
      <c r="I42"/>
      <c r="J42"/>
      <c r="K42"/>
    </row>
    <row r="43" spans="1:11">
      <c r="A43" s="5"/>
      <c r="B43" s="5"/>
      <c r="E43"/>
      <c r="F43"/>
      <c r="G43"/>
      <c r="H43"/>
      <c r="I43"/>
      <c r="J43"/>
      <c r="K43"/>
    </row>
    <row r="44" spans="1:11">
      <c r="A44" s="5"/>
      <c r="B44" s="5"/>
      <c r="E44"/>
      <c r="F44"/>
      <c r="G44"/>
      <c r="H44"/>
      <c r="I44"/>
      <c r="J44"/>
      <c r="K44"/>
    </row>
    <row r="45" spans="1:11">
      <c r="A45" s="5"/>
      <c r="B45" s="5"/>
      <c r="E45"/>
      <c r="F45"/>
      <c r="G45"/>
      <c r="H45"/>
      <c r="I45"/>
      <c r="J45"/>
      <c r="K45"/>
    </row>
    <row r="46" spans="1:11">
      <c r="A46" s="5"/>
      <c r="B46" s="5"/>
      <c r="E46"/>
      <c r="F46"/>
      <c r="G46"/>
      <c r="H46"/>
      <c r="I46"/>
      <c r="J46"/>
      <c r="K46"/>
    </row>
    <row r="47" spans="1:11" ht="7.9" customHeight="1">
      <c r="A47" s="5"/>
      <c r="B47" s="5"/>
      <c r="C47" s="5"/>
      <c r="D47" s="5"/>
      <c r="E47"/>
      <c r="F47"/>
      <c r="G47"/>
      <c r="H47"/>
      <c r="I47"/>
      <c r="J47"/>
      <c r="K47"/>
    </row>
    <row r="48" spans="1:11" ht="132" customHeight="1">
      <c r="A48" s="10"/>
      <c r="B48" s="11"/>
      <c r="C48" s="11"/>
      <c r="D48" s="11"/>
      <c r="E48" s="11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15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F22" sqref="F22"/>
    </sheetView>
  </sheetViews>
  <sheetFormatPr defaultRowHeight="16.5"/>
  <cols>
    <col min="1" max="1" width="11.125" bestFit="1" customWidth="1"/>
    <col min="2" max="2" width="13.5" bestFit="1" customWidth="1"/>
    <col min="3" max="3" width="12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44109</v>
      </c>
      <c r="B3" s="12" t="s">
        <v>25</v>
      </c>
      <c r="C3" s="12" t="s">
        <v>35</v>
      </c>
      <c r="D3" s="12" t="s">
        <v>27</v>
      </c>
      <c r="E3" s="7" t="s">
        <v>28</v>
      </c>
      <c r="F3" s="9">
        <v>200</v>
      </c>
      <c r="G3" s="16">
        <v>43883</v>
      </c>
      <c r="H3" s="16"/>
      <c r="I3" s="8">
        <v>2.8</v>
      </c>
      <c r="J3" s="9" t="s">
        <v>36</v>
      </c>
      <c r="K3" s="17">
        <v>22</v>
      </c>
      <c r="L3" s="17">
        <v>22</v>
      </c>
      <c r="M3" s="14"/>
      <c r="N3" s="14"/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13.22</v>
      </c>
      <c r="C7" s="13">
        <v>2.27</v>
      </c>
      <c r="D7" s="6">
        <f t="shared" ref="D7:D10" si="0">C7/$I$3</f>
        <v>0.81071428571428572</v>
      </c>
      <c r="F7" s="24" t="s">
        <v>23</v>
      </c>
      <c r="G7" s="18">
        <f>MAX(B7:B10)</f>
        <v>13.22</v>
      </c>
      <c r="H7" s="18">
        <f>MAX(C7:C10)</f>
        <v>2.29</v>
      </c>
      <c r="J7"/>
      <c r="K7"/>
    </row>
    <row r="8" spans="1:15">
      <c r="A8" s="23">
        <v>2</v>
      </c>
      <c r="B8" s="13">
        <v>13.22</v>
      </c>
      <c r="C8" s="13">
        <v>2.29</v>
      </c>
      <c r="D8" s="6">
        <f t="shared" si="0"/>
        <v>0.81785714285714295</v>
      </c>
      <c r="F8" s="24" t="s">
        <v>24</v>
      </c>
      <c r="G8" s="18">
        <f>MIN(B7:B10)</f>
        <v>13.21</v>
      </c>
      <c r="H8" s="18">
        <f>MIN(C7:C10)</f>
        <v>2.2200000000000002</v>
      </c>
      <c r="J8"/>
      <c r="K8"/>
    </row>
    <row r="9" spans="1:15">
      <c r="A9" s="23">
        <v>3</v>
      </c>
      <c r="B9" s="13">
        <v>13.21</v>
      </c>
      <c r="C9" s="13">
        <v>2.2200000000000002</v>
      </c>
      <c r="D9" s="6">
        <f t="shared" si="0"/>
        <v>0.79285714285714293</v>
      </c>
      <c r="J9"/>
      <c r="K9"/>
    </row>
    <row r="10" spans="1:15">
      <c r="A10" s="23">
        <v>4</v>
      </c>
      <c r="B10" s="13">
        <v>13.22</v>
      </c>
      <c r="C10" s="13">
        <v>2.23</v>
      </c>
      <c r="D10" s="6">
        <f t="shared" si="0"/>
        <v>0.79642857142857149</v>
      </c>
      <c r="J10"/>
      <c r="K10"/>
    </row>
    <row r="11" spans="1:15">
      <c r="F11" s="24" t="s">
        <v>21</v>
      </c>
      <c r="G11" s="19">
        <v>26.44</v>
      </c>
      <c r="H11" s="18">
        <f>G11/2</f>
        <v>13.22</v>
      </c>
      <c r="J11"/>
      <c r="K11"/>
    </row>
    <row r="12" spans="1:15">
      <c r="A12" s="3"/>
      <c r="B12" s="3"/>
      <c r="C12" s="5"/>
      <c r="D12" s="5"/>
      <c r="E12" s="5"/>
      <c r="F12"/>
      <c r="G12"/>
      <c r="H12"/>
      <c r="I12"/>
      <c r="J12"/>
      <c r="K12"/>
    </row>
    <row r="13" spans="1:15">
      <c r="A13" s="3"/>
      <c r="B13" s="3"/>
      <c r="C13" s="5"/>
      <c r="D13" s="5"/>
      <c r="E13" s="5"/>
      <c r="F13"/>
      <c r="G13"/>
      <c r="H13"/>
      <c r="I13"/>
      <c r="J13"/>
      <c r="K13"/>
    </row>
    <row r="14" spans="1:15">
      <c r="J14"/>
      <c r="K14"/>
    </row>
    <row r="15" spans="1:15">
      <c r="J15"/>
      <c r="K15"/>
    </row>
    <row r="16" spans="1:15">
      <c r="J16"/>
      <c r="K16"/>
    </row>
    <row r="17" spans="10:11">
      <c r="J17"/>
      <c r="K17"/>
    </row>
    <row r="18" spans="10:11">
      <c r="J18"/>
      <c r="K18"/>
    </row>
    <row r="19" spans="10:11">
      <c r="J19"/>
      <c r="K19"/>
    </row>
    <row r="20" spans="10:11">
      <c r="J20"/>
      <c r="K20"/>
    </row>
    <row r="21" spans="10:11">
      <c r="J21"/>
      <c r="K21"/>
    </row>
    <row r="22" spans="10:11">
      <c r="J22"/>
      <c r="K22"/>
    </row>
    <row r="23" spans="10:11">
      <c r="J23"/>
      <c r="K23"/>
    </row>
    <row r="24" spans="10:11">
      <c r="J24"/>
      <c r="K24"/>
    </row>
    <row r="25" spans="10:11">
      <c r="J25"/>
      <c r="K25"/>
    </row>
    <row r="26" spans="10:11">
      <c r="J26"/>
      <c r="K26"/>
    </row>
    <row r="27" spans="10:11">
      <c r="J27"/>
      <c r="K27"/>
    </row>
    <row r="28" spans="10:11">
      <c r="J28"/>
      <c r="K28"/>
    </row>
    <row r="29" spans="10:11">
      <c r="J29"/>
      <c r="K29"/>
    </row>
    <row r="30" spans="10:11">
      <c r="J30"/>
      <c r="K30"/>
    </row>
    <row r="31" spans="10:11">
      <c r="J31"/>
      <c r="K31"/>
    </row>
    <row r="32" spans="10:11">
      <c r="J32"/>
      <c r="K32"/>
    </row>
    <row r="33" spans="3:11">
      <c r="J33"/>
      <c r="K33"/>
    </row>
    <row r="34" spans="3:11">
      <c r="J34"/>
      <c r="K34"/>
    </row>
    <row r="35" spans="3:11">
      <c r="J35"/>
      <c r="K35"/>
    </row>
    <row r="36" spans="3:11">
      <c r="J36"/>
      <c r="K36"/>
    </row>
    <row r="37" spans="3:11">
      <c r="J37"/>
      <c r="K37"/>
    </row>
    <row r="38" spans="3:11">
      <c r="J38"/>
      <c r="K38"/>
    </row>
    <row r="39" spans="3:11">
      <c r="J39"/>
      <c r="K39"/>
    </row>
    <row r="40" spans="3:11">
      <c r="J40"/>
      <c r="K40"/>
    </row>
    <row r="41" spans="3:11">
      <c r="J41"/>
      <c r="K41"/>
    </row>
    <row r="42" spans="3:11">
      <c r="J42"/>
      <c r="K42"/>
    </row>
    <row r="43" spans="3:11">
      <c r="J43"/>
      <c r="K43"/>
    </row>
    <row r="44" spans="3:11">
      <c r="J44"/>
      <c r="K44"/>
    </row>
    <row r="45" spans="3:11">
      <c r="J45"/>
      <c r="K45"/>
    </row>
    <row r="46" spans="3:11">
      <c r="J46"/>
      <c r="K46"/>
    </row>
    <row r="47" spans="3:11" ht="7.9" customHeight="1"/>
    <row r="48" spans="3:11" ht="132" customHeight="1">
      <c r="C48" s="10"/>
      <c r="D48" s="11"/>
      <c r="E48" s="11"/>
      <c r="F48" s="11"/>
      <c r="G48" s="11"/>
      <c r="H48"/>
      <c r="I48"/>
      <c r="J48"/>
      <c r="K48"/>
    </row>
    <row r="49" spans="3:11" ht="130.5" customHeight="1">
      <c r="C49" s="5"/>
      <c r="D49" s="5"/>
      <c r="E49" s="5"/>
      <c r="F49" s="5"/>
      <c r="G49"/>
      <c r="H49"/>
      <c r="I49"/>
      <c r="J49"/>
      <c r="K49"/>
    </row>
  </sheetData>
  <phoneticPr fontId="19" type="noConversion"/>
  <conditionalFormatting sqref="D7:D10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설비제어용UPS</vt:lpstr>
      <vt:lpstr>조명용UPS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2020-11-19T05:19:15Z</dcterms:modified>
</cp:coreProperties>
</file>