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1년\"/>
    </mc:Choice>
  </mc:AlternateContent>
  <bookViews>
    <workbookView xWindow="600" yWindow="2385" windowWidth="19395" windowHeight="8280" activeTab="3"/>
  </bookViews>
  <sheets>
    <sheet name="하동화력발전통신실(1,2호)" sheetId="25" r:id="rId1"/>
    <sheet name="하동화력발전통신실(3,4호)" sheetId="26" r:id="rId2"/>
    <sheet name="하동화력발전통신실(7,8호)" sheetId="6" r:id="rId3"/>
    <sheet name="하동화력발전통신실(5,6호)" sheetId="24" r:id="rId4"/>
    <sheet name="양식 (4)" sheetId="23" r:id="rId5"/>
  </sheets>
  <definedNames>
    <definedName name="_xlnm._FilterDatabase" localSheetId="4" hidden="1">'양식 (4)'!$A$6:$D$46</definedName>
    <definedName name="_xlnm._FilterDatabase" localSheetId="0" hidden="1">'하동화력발전통신실(1,2호)'!$A$6:$D$26</definedName>
    <definedName name="_xlnm._FilterDatabase" localSheetId="1" hidden="1">'하동화력발전통신실(3,4호)'!$A$6:$D$26</definedName>
    <definedName name="_xlnm._FilterDatabase" localSheetId="3" hidden="1">'하동화력발전통신실(5,6호)'!$A$6:$D$26</definedName>
    <definedName name="_xlnm._FilterDatabase" localSheetId="2" hidden="1">'하동화력발전통신실(7,8호)'!$A$6:$D$26</definedName>
  </definedNames>
  <calcPr calcId="162913"/>
</workbook>
</file>

<file path=xl/calcChain.xml><?xml version="1.0" encoding="utf-8"?>
<calcChain xmlns="http://schemas.openxmlformats.org/spreadsheetml/2006/main">
  <c r="D36" i="26" l="1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I8" i="26"/>
  <c r="H8" i="26"/>
  <c r="D8" i="26"/>
  <c r="I7" i="26"/>
  <c r="H7" i="26"/>
  <c r="D7" i="26"/>
  <c r="O3" i="26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10" i="25"/>
  <c r="D9" i="25"/>
  <c r="I8" i="25"/>
  <c r="H8" i="25"/>
  <c r="D8" i="25"/>
  <c r="I7" i="25"/>
  <c r="H7" i="25"/>
  <c r="D7" i="25"/>
  <c r="O3" i="25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D11" i="24"/>
  <c r="D10" i="24"/>
  <c r="D9" i="24"/>
  <c r="I8" i="24"/>
  <c r="H8" i="24"/>
  <c r="D8" i="24"/>
  <c r="I7" i="24"/>
  <c r="H7" i="24"/>
  <c r="D7" i="24"/>
  <c r="O3" i="24"/>
  <c r="D15" i="6" l="1"/>
  <c r="I7" i="6" l="1"/>
  <c r="I8" i="6"/>
  <c r="H8" i="6"/>
  <c r="H7" i="6"/>
  <c r="D27" i="6"/>
  <c r="D28" i="6"/>
  <c r="D29" i="6"/>
  <c r="D30" i="6"/>
  <c r="D31" i="6"/>
  <c r="D32" i="6"/>
  <c r="D33" i="6"/>
  <c r="D34" i="6"/>
  <c r="D35" i="6"/>
  <c r="D36" i="6"/>
  <c r="D8" i="6" l="1"/>
  <c r="D9" i="6"/>
  <c r="D10" i="6"/>
  <c r="D11" i="6"/>
  <c r="D12" i="6"/>
  <c r="D13" i="6"/>
  <c r="D14" i="6"/>
  <c r="D16" i="6"/>
  <c r="D17" i="6"/>
  <c r="D18" i="6"/>
  <c r="D19" i="6"/>
  <c r="D20" i="6"/>
  <c r="D21" i="6"/>
  <c r="D22" i="6"/>
  <c r="D23" i="6"/>
  <c r="D24" i="6"/>
  <c r="D25" i="6"/>
  <c r="D26" i="6"/>
  <c r="D46" i="23" l="1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H11" i="23"/>
  <c r="D11" i="23"/>
  <c r="D10" i="23"/>
  <c r="D9" i="23"/>
  <c r="H8" i="23"/>
  <c r="G8" i="23"/>
  <c r="D8" i="23"/>
  <c r="H7" i="23"/>
  <c r="G7" i="23"/>
  <c r="D7" i="23"/>
  <c r="O3" i="23"/>
  <c r="O3" i="6" l="1"/>
  <c r="D7" i="6"/>
</calcChain>
</file>

<file path=xl/sharedStrings.xml><?xml version="1.0" encoding="utf-8"?>
<sst xmlns="http://schemas.openxmlformats.org/spreadsheetml/2006/main" count="161" uniqueCount="37">
  <si>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</si>
  <si>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</si>
  <si>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</si>
  <si>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</si>
  <si>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</si>
  <si>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</si>
  <si>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</si>
  <si>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</si>
  <si>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</si>
  <si>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</si>
  <si>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</si>
  <si>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</si>
  <si>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</si>
  <si>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</si>
  <si>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</si>
  <si>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</si>
  <si>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</si>
  <si>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</si>
  <si>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</si>
  <si>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</si>
  <si>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</si>
  <si>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</si>
  <si>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</si>
  <si>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</si>
  <si>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</si>
  <si>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AS</t>
    <phoneticPr fontId="19" type="noConversion"/>
  </si>
  <si>
    <t>ESP</t>
    <phoneticPr fontId="19" type="noConversion"/>
  </si>
  <si>
    <t>하동화력발전소</t>
    <phoneticPr fontId="19" type="noConversion"/>
  </si>
  <si>
    <t>7,8호 통신실</t>
    <phoneticPr fontId="19" type="noConversion"/>
  </si>
  <si>
    <t>2018.01.15
2018.04.06</t>
    <phoneticPr fontId="19" type="noConversion"/>
  </si>
  <si>
    <t>2018.04월</t>
    <phoneticPr fontId="19" type="noConversion"/>
  </si>
  <si>
    <t>5,6호 통신실</t>
    <phoneticPr fontId="19" type="noConversion"/>
  </si>
  <si>
    <t>2018.01.15
2018.04.05</t>
    <phoneticPr fontId="19" type="noConversion"/>
  </si>
  <si>
    <t>20.04월 AS</t>
    <phoneticPr fontId="19" type="noConversion"/>
  </si>
  <si>
    <t>1,2호 통신실</t>
    <phoneticPr fontId="19" type="noConversion"/>
  </si>
  <si>
    <t>2018.04.05</t>
    <phoneticPr fontId="19" type="noConversion"/>
  </si>
  <si>
    <t>2018.04.05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</si>
</sst>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176" fontId="0" fillId="0" borderId="0" xfId="0" applyNumberFormat="1" applyBorder="1" applyAlignment="1">
      <alignment vertical="center" wrapText="1"/>
    </xf>
    <xf numFmtId="0" fontId="0" fillId="0" borderId="15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78" fontId="20" fillId="0" borderId="17" xfId="43" applyNumberFormat="1" applyFon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81" fontId="0" fillId="0" borderId="10" xfId="0" applyNumberFormat="1" applyBorder="1" applyAlignment="1">
      <alignment horizontal="center" vertical="center"/>
    </xf>
    <xf numFmtId="181" fontId="0" fillId="0" borderId="10" xfId="0" applyNumberForma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177" fontId="0" fillId="0" borderId="0" xfId="0" quotePrefix="1" applyNumberFormat="1" applyBorder="1" applyAlignment="1">
      <alignment horizontal="center" vertical="center"/>
    </xf>
    <xf numFmtId="177" fontId="0" fillId="0" borderId="0" xfId="0" applyNumberFormat="1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opLeftCell="A4" workbookViewId="0">
      <selection activeCell="B13" sqref="B13"/>
    </sheetView>
  </sheetViews>
  <sheetFormatPr defaultRowHeight="16.5"/>
  <cols>
    <col min="1" max="1" width="11.125" bestFit="1" customWidth="1"/>
    <col min="2" max="2" width="15.125" bestFit="1" customWidth="1"/>
    <col min="3" max="3" width="13.75" bestFit="1" customWidth="1"/>
    <col min="5" max="5" width="10.625" style="3" bestFit="1" customWidth="1"/>
    <col min="6" max="6" width="9" style="3"/>
    <col min="7" max="7" width="11.125" style="5" bestFit="1" customWidth="1"/>
    <col min="8" max="9" width="13.75" style="5" bestFit="1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46.5" customHeight="1" thickBot="1">
      <c r="A3" s="18">
        <v>44231</v>
      </c>
      <c r="B3" s="14" t="s">
        <v>27</v>
      </c>
      <c r="C3" s="14" t="s">
        <v>34</v>
      </c>
      <c r="D3" s="14" t="s">
        <v>25</v>
      </c>
      <c r="E3" s="9" t="s">
        <v>26</v>
      </c>
      <c r="F3" s="11">
        <v>65</v>
      </c>
      <c r="G3" s="42" t="s">
        <v>35</v>
      </c>
      <c r="H3" s="18" t="s">
        <v>30</v>
      </c>
      <c r="I3" s="10">
        <v>6.8</v>
      </c>
      <c r="J3" s="11">
        <v>30</v>
      </c>
      <c r="K3" s="19">
        <v>23</v>
      </c>
      <c r="L3" s="19">
        <v>24</v>
      </c>
      <c r="M3" s="16">
        <v>0</v>
      </c>
      <c r="N3" s="16">
        <v>0</v>
      </c>
      <c r="O3" s="17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E6" s="41"/>
      <c r="G6" s="27"/>
      <c r="H6" s="28" t="s">
        <v>20</v>
      </c>
      <c r="I6" s="28" t="s">
        <v>3</v>
      </c>
      <c r="J6"/>
      <c r="K6"/>
    </row>
    <row r="7" spans="1:15">
      <c r="A7" s="25">
        <v>1</v>
      </c>
      <c r="B7" s="38">
        <v>13.16</v>
      </c>
      <c r="C7" s="38">
        <v>5.83</v>
      </c>
      <c r="D7" s="8">
        <f t="shared" ref="D7:D36" si="0">C7/$I$3</f>
        <v>0.85735294117647065</v>
      </c>
      <c r="E7" s="45"/>
      <c r="G7" s="26" t="s">
        <v>23</v>
      </c>
      <c r="H7" s="20">
        <f>MAX(B7:B36)</f>
        <v>13.24</v>
      </c>
      <c r="I7" s="20">
        <f>MAX(C7:C36)</f>
        <v>7.85</v>
      </c>
      <c r="J7"/>
      <c r="K7"/>
    </row>
    <row r="8" spans="1:15">
      <c r="A8" s="25">
        <v>2</v>
      </c>
      <c r="B8" s="38">
        <v>13.24</v>
      </c>
      <c r="C8" s="38">
        <v>6.45</v>
      </c>
      <c r="D8" s="8">
        <f t="shared" si="0"/>
        <v>0.94852941176470595</v>
      </c>
      <c r="E8" s="45"/>
      <c r="G8" s="26" t="s">
        <v>24</v>
      </c>
      <c r="H8" s="20">
        <f>MIN(B7:B36)</f>
        <v>13.09</v>
      </c>
      <c r="I8" s="20">
        <f>MIN(C7:C36)</f>
        <v>5.83</v>
      </c>
      <c r="J8"/>
      <c r="K8"/>
    </row>
    <row r="9" spans="1:15">
      <c r="A9" s="25">
        <v>3</v>
      </c>
      <c r="B9" s="38">
        <v>13.24</v>
      </c>
      <c r="C9" s="38">
        <v>6.63</v>
      </c>
      <c r="D9" s="8">
        <f t="shared" si="0"/>
        <v>0.97499999999999998</v>
      </c>
      <c r="E9" s="45"/>
      <c r="G9" s="3"/>
      <c r="J9"/>
      <c r="K9"/>
    </row>
    <row r="10" spans="1:15">
      <c r="A10" s="40">
        <v>4</v>
      </c>
      <c r="B10" s="39">
        <v>13.24</v>
      </c>
      <c r="C10" s="39">
        <v>7.6</v>
      </c>
      <c r="D10" s="8">
        <f t="shared" si="0"/>
        <v>1.1176470588235294</v>
      </c>
      <c r="E10" s="45"/>
      <c r="G10" s="3"/>
      <c r="J10"/>
      <c r="K10"/>
    </row>
    <row r="11" spans="1:15">
      <c r="A11" s="25">
        <v>5</v>
      </c>
      <c r="B11" s="38">
        <v>13.23</v>
      </c>
      <c r="C11" s="38">
        <v>6.52</v>
      </c>
      <c r="D11" s="8">
        <f t="shared" si="0"/>
        <v>0.95882352941176463</v>
      </c>
      <c r="E11" s="41"/>
      <c r="G11" s="26" t="s">
        <v>21</v>
      </c>
      <c r="H11" s="21">
        <v>396.3</v>
      </c>
      <c r="I11" s="20">
        <v>13.33</v>
      </c>
      <c r="J11"/>
      <c r="K11"/>
    </row>
    <row r="12" spans="1:15">
      <c r="A12" s="25">
        <v>6</v>
      </c>
      <c r="B12" s="38">
        <v>13.22</v>
      </c>
      <c r="C12" s="38">
        <v>6.06</v>
      </c>
      <c r="D12" s="8">
        <f t="shared" si="0"/>
        <v>0.89117647058823524</v>
      </c>
      <c r="E12" s="45"/>
      <c r="J12"/>
      <c r="K12"/>
    </row>
    <row r="13" spans="1:15">
      <c r="A13" s="25">
        <v>7</v>
      </c>
      <c r="B13" s="39">
        <v>13.21</v>
      </c>
      <c r="C13" s="39">
        <v>6.56</v>
      </c>
      <c r="D13" s="8">
        <f t="shared" si="0"/>
        <v>0.96470588235294119</v>
      </c>
      <c r="E13" s="45"/>
      <c r="J13"/>
      <c r="K13"/>
    </row>
    <row r="14" spans="1:15">
      <c r="A14" s="25">
        <v>8</v>
      </c>
      <c r="B14" s="39">
        <v>13.22</v>
      </c>
      <c r="C14" s="39">
        <v>6.14</v>
      </c>
      <c r="D14" s="8">
        <f t="shared" si="0"/>
        <v>0.90294117647058825</v>
      </c>
      <c r="E14" s="45"/>
      <c r="J14"/>
      <c r="K14"/>
    </row>
    <row r="15" spans="1:15">
      <c r="A15" s="40">
        <v>9</v>
      </c>
      <c r="B15" s="39">
        <v>13.23</v>
      </c>
      <c r="C15" s="39">
        <v>7.85</v>
      </c>
      <c r="D15" s="8">
        <f t="shared" si="0"/>
        <v>1.1544117647058822</v>
      </c>
      <c r="E15" s="45"/>
      <c r="J15"/>
      <c r="K15"/>
    </row>
    <row r="16" spans="1:15">
      <c r="A16" s="25">
        <v>10</v>
      </c>
      <c r="B16" s="39">
        <v>13.15</v>
      </c>
      <c r="C16" s="39">
        <v>6.85</v>
      </c>
      <c r="D16" s="8">
        <f t="shared" si="0"/>
        <v>1.0073529411764706</v>
      </c>
      <c r="E16" s="41"/>
      <c r="J16"/>
      <c r="K16"/>
    </row>
    <row r="17" spans="1:11">
      <c r="A17" s="25">
        <v>11</v>
      </c>
      <c r="B17" s="39">
        <v>13.24</v>
      </c>
      <c r="C17" s="39">
        <v>6.65</v>
      </c>
      <c r="D17" s="8">
        <f t="shared" si="0"/>
        <v>0.97794117647058831</v>
      </c>
      <c r="E17" s="41"/>
      <c r="J17"/>
      <c r="K17"/>
    </row>
    <row r="18" spans="1:11">
      <c r="A18" s="25">
        <v>12</v>
      </c>
      <c r="B18" s="39">
        <v>13.18</v>
      </c>
      <c r="C18" s="39">
        <v>7.73</v>
      </c>
      <c r="D18" s="8">
        <f t="shared" si="0"/>
        <v>1.1367647058823531</v>
      </c>
      <c r="E18" s="41"/>
      <c r="J18"/>
      <c r="K18"/>
    </row>
    <row r="19" spans="1:11">
      <c r="A19" s="25">
        <v>13</v>
      </c>
      <c r="B19" s="39">
        <v>13.18</v>
      </c>
      <c r="C19" s="39">
        <v>6.83</v>
      </c>
      <c r="D19" s="8">
        <f t="shared" si="0"/>
        <v>1.0044117647058823</v>
      </c>
      <c r="E19" s="41"/>
      <c r="J19"/>
      <c r="K19"/>
    </row>
    <row r="20" spans="1:11">
      <c r="A20" s="25">
        <v>14</v>
      </c>
      <c r="B20" s="39">
        <v>13.22</v>
      </c>
      <c r="C20" s="39">
        <v>6.17</v>
      </c>
      <c r="D20" s="8">
        <f t="shared" si="0"/>
        <v>0.90735294117647058</v>
      </c>
      <c r="E20" s="41"/>
      <c r="J20"/>
      <c r="K20"/>
    </row>
    <row r="21" spans="1:11">
      <c r="A21" s="25">
        <v>15</v>
      </c>
      <c r="B21" s="39">
        <v>13.18</v>
      </c>
      <c r="C21" s="39">
        <v>6.61</v>
      </c>
      <c r="D21" s="8">
        <f t="shared" si="0"/>
        <v>0.97205882352941186</v>
      </c>
      <c r="E21" s="43"/>
      <c r="J21"/>
      <c r="K21"/>
    </row>
    <row r="22" spans="1:11">
      <c r="A22" s="25">
        <v>16</v>
      </c>
      <c r="B22" s="39">
        <v>13.21</v>
      </c>
      <c r="C22" s="39">
        <v>6.21</v>
      </c>
      <c r="D22" s="8">
        <f t="shared" si="0"/>
        <v>0.91323529411764703</v>
      </c>
      <c r="E22" s="41"/>
      <c r="J22"/>
      <c r="K22"/>
    </row>
    <row r="23" spans="1:11">
      <c r="A23" s="25">
        <v>17</v>
      </c>
      <c r="B23" s="39">
        <v>13.21</v>
      </c>
      <c r="C23" s="39">
        <v>6.19</v>
      </c>
      <c r="D23" s="8">
        <f t="shared" si="0"/>
        <v>0.91029411764705892</v>
      </c>
      <c r="E23" s="41"/>
      <c r="J23"/>
      <c r="K23"/>
    </row>
    <row r="24" spans="1:11">
      <c r="A24" s="25">
        <v>18</v>
      </c>
      <c r="B24" s="39">
        <v>13.24</v>
      </c>
      <c r="C24" s="39">
        <v>6.12</v>
      </c>
      <c r="D24" s="8">
        <f t="shared" si="0"/>
        <v>0.9</v>
      </c>
      <c r="E24" s="41"/>
      <c r="J24"/>
      <c r="K24"/>
    </row>
    <row r="25" spans="1:11">
      <c r="A25" s="25">
        <v>19</v>
      </c>
      <c r="B25" s="39">
        <v>13.21</v>
      </c>
      <c r="C25" s="39">
        <v>5.99</v>
      </c>
      <c r="D25" s="8">
        <f t="shared" si="0"/>
        <v>0.88088235294117656</v>
      </c>
      <c r="E25" s="41"/>
      <c r="J25"/>
      <c r="K25"/>
    </row>
    <row r="26" spans="1:11">
      <c r="A26" s="25">
        <v>20</v>
      </c>
      <c r="B26" s="39">
        <v>13.22</v>
      </c>
      <c r="C26" s="39">
        <v>6.05</v>
      </c>
      <c r="D26" s="8">
        <f t="shared" si="0"/>
        <v>0.88970588235294112</v>
      </c>
      <c r="E26" s="41"/>
      <c r="J26"/>
      <c r="K26"/>
    </row>
    <row r="27" spans="1:11">
      <c r="A27" s="25">
        <v>21</v>
      </c>
      <c r="B27" s="39">
        <v>13.23</v>
      </c>
      <c r="C27" s="39">
        <v>6.02</v>
      </c>
      <c r="D27" s="8">
        <f t="shared" si="0"/>
        <v>0.88529411764705879</v>
      </c>
      <c r="E27" s="41"/>
      <c r="J27"/>
      <c r="K27"/>
    </row>
    <row r="28" spans="1:11">
      <c r="A28" s="25">
        <v>22</v>
      </c>
      <c r="B28" s="39">
        <v>13.21</v>
      </c>
      <c r="C28" s="39">
        <v>6.07</v>
      </c>
      <c r="D28" s="8">
        <f t="shared" si="0"/>
        <v>0.89264705882352946</v>
      </c>
      <c r="E28" s="41"/>
      <c r="J28"/>
      <c r="K28"/>
    </row>
    <row r="29" spans="1:11">
      <c r="A29" s="25">
        <v>23</v>
      </c>
      <c r="B29" s="39">
        <v>13.23</v>
      </c>
      <c r="C29" s="39">
        <v>6.33</v>
      </c>
      <c r="D29" s="8">
        <f t="shared" si="0"/>
        <v>0.93088235294117649</v>
      </c>
      <c r="E29" s="41"/>
      <c r="J29"/>
      <c r="K29"/>
    </row>
    <row r="30" spans="1:11">
      <c r="A30" s="25">
        <v>24</v>
      </c>
      <c r="B30" s="39">
        <v>13.09</v>
      </c>
      <c r="C30" s="39">
        <v>7.54</v>
      </c>
      <c r="D30" s="8">
        <f t="shared" si="0"/>
        <v>1.1088235294117648</v>
      </c>
      <c r="E30" s="41"/>
      <c r="J30"/>
      <c r="K30"/>
    </row>
    <row r="31" spans="1:11">
      <c r="A31" s="25">
        <v>25</v>
      </c>
      <c r="B31" s="39">
        <v>13.21</v>
      </c>
      <c r="C31" s="39">
        <v>6.15</v>
      </c>
      <c r="D31" s="8">
        <f t="shared" si="0"/>
        <v>0.90441176470588247</v>
      </c>
      <c r="E31" s="41"/>
      <c r="J31"/>
      <c r="K31"/>
    </row>
    <row r="32" spans="1:11">
      <c r="A32" s="25">
        <v>26</v>
      </c>
      <c r="B32" s="39">
        <v>13.23</v>
      </c>
      <c r="C32" s="39">
        <v>6.31</v>
      </c>
      <c r="D32" s="8">
        <f t="shared" si="0"/>
        <v>0.92794117647058816</v>
      </c>
      <c r="E32" s="43"/>
      <c r="J32"/>
      <c r="K32"/>
    </row>
    <row r="33" spans="1:12">
      <c r="A33" s="25">
        <v>27</v>
      </c>
      <c r="B33" s="39">
        <v>13.24</v>
      </c>
      <c r="C33" s="39">
        <v>6.24</v>
      </c>
      <c r="D33" s="8">
        <f t="shared" si="0"/>
        <v>0.91764705882352948</v>
      </c>
      <c r="E33" s="41"/>
      <c r="J33"/>
      <c r="K33"/>
    </row>
    <row r="34" spans="1:12">
      <c r="A34" s="25">
        <v>28</v>
      </c>
      <c r="B34" s="39">
        <v>13.13</v>
      </c>
      <c r="C34" s="39">
        <v>7.47</v>
      </c>
      <c r="D34" s="8">
        <f t="shared" si="0"/>
        <v>1.098529411764706</v>
      </c>
      <c r="E34" s="41"/>
      <c r="J34"/>
      <c r="K34"/>
    </row>
    <row r="35" spans="1:12">
      <c r="A35" s="25">
        <v>29</v>
      </c>
      <c r="B35" s="39">
        <v>13.24</v>
      </c>
      <c r="C35" s="39">
        <v>6.36</v>
      </c>
      <c r="D35" s="8">
        <f t="shared" si="0"/>
        <v>0.93529411764705894</v>
      </c>
      <c r="E35" s="43"/>
      <c r="J35"/>
      <c r="K35"/>
    </row>
    <row r="36" spans="1:12">
      <c r="A36" s="25">
        <v>30</v>
      </c>
      <c r="B36" s="39">
        <v>13.22</v>
      </c>
      <c r="C36" s="39">
        <v>6.19</v>
      </c>
      <c r="D36" s="8">
        <f t="shared" si="0"/>
        <v>0.91029411764705892</v>
      </c>
      <c r="E36" s="43"/>
      <c r="J36"/>
      <c r="K36"/>
    </row>
    <row r="37" spans="1:12">
      <c r="A37" s="25"/>
      <c r="B37" s="33"/>
      <c r="C37" s="34"/>
      <c r="D37" s="35"/>
      <c r="E37" s="41"/>
      <c r="J37"/>
      <c r="K37"/>
    </row>
    <row r="38" spans="1:12" ht="132" customHeight="1">
      <c r="A38" s="15" t="s">
        <v>5</v>
      </c>
      <c r="B38" s="46"/>
      <c r="C38" s="47"/>
      <c r="D38" s="47"/>
      <c r="E38" s="47"/>
      <c r="F38" s="47"/>
      <c r="G38" s="48"/>
      <c r="H38" s="32"/>
      <c r="I38" s="32"/>
      <c r="J38" s="13"/>
      <c r="K38" s="13"/>
      <c r="L38" s="13"/>
    </row>
    <row r="39" spans="1:12" ht="130.5" customHeight="1">
      <c r="A39" s="15" t="s">
        <v>6</v>
      </c>
      <c r="B39" s="49"/>
      <c r="C39" s="49"/>
      <c r="D39" s="49"/>
      <c r="E39" s="49"/>
      <c r="F39" s="49"/>
      <c r="G39" s="49"/>
    </row>
  </sheetData>
  <mergeCells count="4">
    <mergeCell ref="E7:E10"/>
    <mergeCell ref="E12:E15"/>
    <mergeCell ref="B38:G38"/>
    <mergeCell ref="B39:G39"/>
  </mergeCells>
  <phoneticPr fontId="19" type="noConversion"/>
  <conditionalFormatting sqref="D7:D37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workbookViewId="0">
      <selection activeCell="I27" sqref="I27"/>
    </sheetView>
  </sheetViews>
  <sheetFormatPr defaultRowHeight="16.5"/>
  <cols>
    <col min="1" max="1" width="11.125" bestFit="1" customWidth="1"/>
    <col min="2" max="2" width="15.125" bestFit="1" customWidth="1"/>
    <col min="3" max="3" width="13.75" bestFit="1" customWidth="1"/>
    <col min="5" max="5" width="10.625" style="3" bestFit="1" customWidth="1"/>
    <col min="6" max="6" width="9" style="3"/>
    <col min="7" max="7" width="11.125" style="5" bestFit="1" customWidth="1"/>
    <col min="8" max="9" width="13.75" style="5" bestFit="1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46.5" customHeight="1" thickBot="1">
      <c r="A3" s="18">
        <v>44231</v>
      </c>
      <c r="B3" s="14" t="s">
        <v>27</v>
      </c>
      <c r="C3" s="14" t="s">
        <v>34</v>
      </c>
      <c r="D3" s="14" t="s">
        <v>25</v>
      </c>
      <c r="E3" s="9" t="s">
        <v>26</v>
      </c>
      <c r="F3" s="11">
        <v>65</v>
      </c>
      <c r="G3" s="42" t="s">
        <v>36</v>
      </c>
      <c r="H3" s="18" t="s">
        <v>30</v>
      </c>
      <c r="I3" s="10">
        <v>6.8</v>
      </c>
      <c r="J3" s="11">
        <v>30</v>
      </c>
      <c r="K3" s="19">
        <v>23</v>
      </c>
      <c r="L3" s="19">
        <v>24</v>
      </c>
      <c r="M3" s="16">
        <v>0</v>
      </c>
      <c r="N3" s="16">
        <v>0</v>
      </c>
      <c r="O3" s="17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E6" s="41"/>
      <c r="G6" s="27"/>
      <c r="H6" s="28" t="s">
        <v>20</v>
      </c>
      <c r="I6" s="28" t="s">
        <v>3</v>
      </c>
      <c r="J6"/>
      <c r="K6"/>
    </row>
    <row r="7" spans="1:15">
      <c r="A7" s="25">
        <v>1</v>
      </c>
      <c r="B7" s="38">
        <v>13.11</v>
      </c>
      <c r="C7" s="38">
        <v>6.93</v>
      </c>
      <c r="D7" s="8">
        <f t="shared" ref="D7:D36" si="0">C7/$I$3</f>
        <v>1.0191176470588235</v>
      </c>
      <c r="E7" s="44"/>
      <c r="G7" s="26" t="s">
        <v>23</v>
      </c>
      <c r="H7" s="20">
        <f>MAX(B7:B36)</f>
        <v>13.32</v>
      </c>
      <c r="I7" s="20">
        <f>MAX(C7:C36)</f>
        <v>15.91</v>
      </c>
      <c r="J7"/>
      <c r="K7"/>
    </row>
    <row r="8" spans="1:15">
      <c r="A8" s="25">
        <v>2</v>
      </c>
      <c r="B8" s="38">
        <v>12.72</v>
      </c>
      <c r="C8" s="38">
        <v>6.04</v>
      </c>
      <c r="D8" s="8">
        <f t="shared" si="0"/>
        <v>0.88823529411764712</v>
      </c>
      <c r="E8" s="43" t="s">
        <v>33</v>
      </c>
      <c r="G8" s="26" t="s">
        <v>24</v>
      </c>
      <c r="H8" s="20">
        <f>MIN(B7:B36)</f>
        <v>12.72</v>
      </c>
      <c r="I8" s="20">
        <f>MIN(C7:C36)</f>
        <v>5.71</v>
      </c>
      <c r="J8"/>
      <c r="K8"/>
    </row>
    <row r="9" spans="1:15">
      <c r="A9" s="25">
        <v>3</v>
      </c>
      <c r="B9" s="38">
        <v>13.28</v>
      </c>
      <c r="C9" s="38">
        <v>7.58</v>
      </c>
      <c r="D9" s="8">
        <f t="shared" si="0"/>
        <v>1.1147058823529412</v>
      </c>
      <c r="E9" s="44"/>
      <c r="G9" s="3"/>
      <c r="J9"/>
      <c r="K9"/>
    </row>
    <row r="10" spans="1:15">
      <c r="A10" s="40">
        <v>4</v>
      </c>
      <c r="B10" s="39">
        <v>13.31</v>
      </c>
      <c r="C10" s="39">
        <v>6.56</v>
      </c>
      <c r="D10" s="8">
        <f t="shared" si="0"/>
        <v>0.96470588235294119</v>
      </c>
      <c r="E10" s="44"/>
      <c r="G10" s="3"/>
      <c r="J10"/>
      <c r="K10"/>
    </row>
    <row r="11" spans="1:15">
      <c r="A11" s="25">
        <v>5</v>
      </c>
      <c r="B11" s="38">
        <v>12.75</v>
      </c>
      <c r="C11" s="38">
        <v>5.71</v>
      </c>
      <c r="D11" s="8">
        <f t="shared" si="0"/>
        <v>0.83970588235294119</v>
      </c>
      <c r="E11" s="43" t="s">
        <v>33</v>
      </c>
      <c r="G11" s="26" t="s">
        <v>21</v>
      </c>
      <c r="H11" s="21">
        <v>395.29</v>
      </c>
      <c r="I11" s="20">
        <v>13.33</v>
      </c>
      <c r="J11"/>
      <c r="K11"/>
    </row>
    <row r="12" spans="1:15">
      <c r="A12" s="25">
        <v>6</v>
      </c>
      <c r="B12" s="38">
        <v>13.25</v>
      </c>
      <c r="C12" s="38">
        <v>7.51</v>
      </c>
      <c r="D12" s="8">
        <f t="shared" si="0"/>
        <v>1.1044117647058824</v>
      </c>
      <c r="E12" s="45"/>
      <c r="J12"/>
      <c r="K12"/>
    </row>
    <row r="13" spans="1:15">
      <c r="A13" s="25">
        <v>7</v>
      </c>
      <c r="B13" s="39">
        <v>13.26</v>
      </c>
      <c r="C13" s="39">
        <v>6.94</v>
      </c>
      <c r="D13" s="8">
        <f t="shared" si="0"/>
        <v>1.0205882352941178</v>
      </c>
      <c r="E13" s="45"/>
      <c r="J13"/>
      <c r="K13"/>
    </row>
    <row r="14" spans="1:15">
      <c r="A14" s="25">
        <v>8</v>
      </c>
      <c r="B14" s="39">
        <v>13.21</v>
      </c>
      <c r="C14" s="39">
        <v>6.74</v>
      </c>
      <c r="D14" s="8">
        <f t="shared" si="0"/>
        <v>0.99117647058823533</v>
      </c>
      <c r="E14" s="45"/>
      <c r="J14"/>
      <c r="K14"/>
    </row>
    <row r="15" spans="1:15">
      <c r="A15" s="40">
        <v>9</v>
      </c>
      <c r="B15" s="39">
        <v>13.21</v>
      </c>
      <c r="C15" s="39">
        <v>7.4</v>
      </c>
      <c r="D15" s="8">
        <f t="shared" si="0"/>
        <v>1.0882352941176472</v>
      </c>
      <c r="E15" s="45"/>
      <c r="J15"/>
      <c r="K15"/>
    </row>
    <row r="16" spans="1:15">
      <c r="A16" s="25">
        <v>10</v>
      </c>
      <c r="B16" s="39">
        <v>13.13</v>
      </c>
      <c r="C16" s="39">
        <v>9.56</v>
      </c>
      <c r="D16" s="8">
        <f t="shared" si="0"/>
        <v>1.4058823529411766</v>
      </c>
      <c r="E16" s="41"/>
      <c r="J16"/>
      <c r="K16"/>
    </row>
    <row r="17" spans="1:11">
      <c r="A17" s="25">
        <v>11</v>
      </c>
      <c r="B17" s="39">
        <v>12.76</v>
      </c>
      <c r="C17" s="39">
        <v>5.83</v>
      </c>
      <c r="D17" s="8">
        <f t="shared" si="0"/>
        <v>0.85735294117647065</v>
      </c>
      <c r="E17" s="43" t="s">
        <v>33</v>
      </c>
      <c r="J17"/>
      <c r="K17"/>
    </row>
    <row r="18" spans="1:11">
      <c r="A18" s="25">
        <v>12</v>
      </c>
      <c r="B18" s="39">
        <v>13.26</v>
      </c>
      <c r="C18" s="39">
        <v>7.2</v>
      </c>
      <c r="D18" s="8">
        <f t="shared" si="0"/>
        <v>1.0588235294117647</v>
      </c>
      <c r="E18" s="41"/>
      <c r="J18"/>
      <c r="K18"/>
    </row>
    <row r="19" spans="1:11">
      <c r="A19" s="25">
        <v>13</v>
      </c>
      <c r="B19" s="39">
        <v>13.31</v>
      </c>
      <c r="C19" s="39">
        <v>7.68</v>
      </c>
      <c r="D19" s="8">
        <f t="shared" si="0"/>
        <v>1.1294117647058823</v>
      </c>
      <c r="E19" s="41"/>
      <c r="J19"/>
      <c r="K19"/>
    </row>
    <row r="20" spans="1:11">
      <c r="A20" s="25">
        <v>14</v>
      </c>
      <c r="B20" s="39">
        <v>13.18</v>
      </c>
      <c r="C20" s="39">
        <v>7.84</v>
      </c>
      <c r="D20" s="8">
        <f t="shared" si="0"/>
        <v>1.1529411764705881</v>
      </c>
      <c r="E20" s="41"/>
      <c r="J20"/>
      <c r="K20"/>
    </row>
    <row r="21" spans="1:11">
      <c r="A21" s="25">
        <v>15</v>
      </c>
      <c r="B21" s="39">
        <v>13.25</v>
      </c>
      <c r="C21" s="39">
        <v>6.28</v>
      </c>
      <c r="D21" s="8">
        <f t="shared" si="0"/>
        <v>0.92352941176470593</v>
      </c>
      <c r="E21" s="43"/>
      <c r="J21"/>
      <c r="K21"/>
    </row>
    <row r="22" spans="1:11">
      <c r="A22" s="25">
        <v>16</v>
      </c>
      <c r="B22" s="39">
        <v>13.27</v>
      </c>
      <c r="C22" s="39">
        <v>6.91</v>
      </c>
      <c r="D22" s="8">
        <f t="shared" si="0"/>
        <v>1.0161764705882352</v>
      </c>
      <c r="E22" s="41"/>
      <c r="J22"/>
      <c r="K22"/>
    </row>
    <row r="23" spans="1:11">
      <c r="A23" s="25">
        <v>17</v>
      </c>
      <c r="B23" s="39">
        <v>13.2</v>
      </c>
      <c r="C23" s="39">
        <v>7.02</v>
      </c>
      <c r="D23" s="8">
        <f t="shared" si="0"/>
        <v>1.0323529411764705</v>
      </c>
      <c r="E23" s="41"/>
      <c r="J23"/>
      <c r="K23"/>
    </row>
    <row r="24" spans="1:11">
      <c r="A24" s="25">
        <v>18</v>
      </c>
      <c r="B24" s="39">
        <v>13.28</v>
      </c>
      <c r="C24" s="39">
        <v>6.25</v>
      </c>
      <c r="D24" s="8">
        <f t="shared" si="0"/>
        <v>0.91911764705882359</v>
      </c>
      <c r="E24" s="41"/>
      <c r="J24"/>
      <c r="K24"/>
    </row>
    <row r="25" spans="1:11">
      <c r="A25" s="25">
        <v>19</v>
      </c>
      <c r="B25" s="39">
        <v>13.27</v>
      </c>
      <c r="C25" s="39">
        <v>6.42</v>
      </c>
      <c r="D25" s="8">
        <f t="shared" si="0"/>
        <v>0.94411764705882351</v>
      </c>
      <c r="E25" s="41"/>
      <c r="J25"/>
      <c r="K25"/>
    </row>
    <row r="26" spans="1:11">
      <c r="A26" s="25">
        <v>20</v>
      </c>
      <c r="B26" s="39">
        <v>13.14</v>
      </c>
      <c r="C26" s="39">
        <v>15.91</v>
      </c>
      <c r="D26" s="8">
        <f t="shared" si="0"/>
        <v>2.3397058823529413</v>
      </c>
      <c r="E26" s="41"/>
      <c r="J26"/>
      <c r="K26"/>
    </row>
    <row r="27" spans="1:11">
      <c r="A27" s="25">
        <v>21</v>
      </c>
      <c r="B27" s="39">
        <v>13.18</v>
      </c>
      <c r="C27" s="39">
        <v>6.97</v>
      </c>
      <c r="D27" s="8">
        <f t="shared" si="0"/>
        <v>1.0249999999999999</v>
      </c>
      <c r="E27" s="41"/>
      <c r="J27"/>
      <c r="K27"/>
    </row>
    <row r="28" spans="1:11">
      <c r="A28" s="25">
        <v>22</v>
      </c>
      <c r="B28" s="39">
        <v>13.21</v>
      </c>
      <c r="C28" s="39">
        <v>7.21</v>
      </c>
      <c r="D28" s="8">
        <f t="shared" si="0"/>
        <v>1.0602941176470588</v>
      </c>
      <c r="E28" s="41"/>
      <c r="J28"/>
      <c r="K28"/>
    </row>
    <row r="29" spans="1:11">
      <c r="A29" s="25">
        <v>23</v>
      </c>
      <c r="B29" s="39">
        <v>13.19</v>
      </c>
      <c r="C29" s="39">
        <v>7.16</v>
      </c>
      <c r="D29" s="8">
        <f t="shared" si="0"/>
        <v>1.0529411764705883</v>
      </c>
      <c r="E29" s="41"/>
      <c r="J29"/>
      <c r="K29"/>
    </row>
    <row r="30" spans="1:11">
      <c r="A30" s="25">
        <v>24</v>
      </c>
      <c r="B30" s="39">
        <v>13.31</v>
      </c>
      <c r="C30" s="39">
        <v>7.15</v>
      </c>
      <c r="D30" s="8">
        <f t="shared" si="0"/>
        <v>1.0514705882352942</v>
      </c>
      <c r="E30" s="41"/>
      <c r="J30"/>
      <c r="K30"/>
    </row>
    <row r="31" spans="1:11">
      <c r="A31" s="25">
        <v>25</v>
      </c>
      <c r="B31" s="39">
        <v>13.15</v>
      </c>
      <c r="C31" s="39">
        <v>8.4</v>
      </c>
      <c r="D31" s="8">
        <f t="shared" si="0"/>
        <v>1.2352941176470589</v>
      </c>
      <c r="E31" s="41"/>
      <c r="J31"/>
      <c r="K31"/>
    </row>
    <row r="32" spans="1:11">
      <c r="A32" s="25">
        <v>26</v>
      </c>
      <c r="B32" s="39">
        <v>13.29</v>
      </c>
      <c r="C32" s="39">
        <v>7.06</v>
      </c>
      <c r="D32" s="8">
        <f t="shared" si="0"/>
        <v>1.0382352941176469</v>
      </c>
      <c r="E32" s="43"/>
      <c r="J32"/>
      <c r="K32"/>
    </row>
    <row r="33" spans="1:12">
      <c r="A33" s="25">
        <v>27</v>
      </c>
      <c r="B33" s="39">
        <v>13.13</v>
      </c>
      <c r="C33" s="39">
        <v>7.44</v>
      </c>
      <c r="D33" s="8">
        <f t="shared" si="0"/>
        <v>1.0941176470588236</v>
      </c>
      <c r="E33" s="41"/>
      <c r="J33"/>
      <c r="K33"/>
    </row>
    <row r="34" spans="1:12">
      <c r="A34" s="25">
        <v>28</v>
      </c>
      <c r="B34" s="39">
        <v>13.23</v>
      </c>
      <c r="C34" s="39">
        <v>7.16</v>
      </c>
      <c r="D34" s="8">
        <f t="shared" si="0"/>
        <v>1.0529411764705883</v>
      </c>
      <c r="E34" s="41"/>
      <c r="J34"/>
      <c r="K34"/>
    </row>
    <row r="35" spans="1:12">
      <c r="A35" s="25">
        <v>29</v>
      </c>
      <c r="B35" s="39">
        <v>13.32</v>
      </c>
      <c r="C35" s="39">
        <v>7.25</v>
      </c>
      <c r="D35" s="8">
        <f t="shared" si="0"/>
        <v>1.0661764705882353</v>
      </c>
      <c r="E35" s="43"/>
      <c r="J35"/>
      <c r="K35"/>
    </row>
    <row r="36" spans="1:12">
      <c r="A36" s="25">
        <v>30</v>
      </c>
      <c r="B36" s="39">
        <v>13.13</v>
      </c>
      <c r="C36" s="39">
        <v>13.97</v>
      </c>
      <c r="D36" s="8">
        <f t="shared" si="0"/>
        <v>2.0544117647058826</v>
      </c>
      <c r="E36" s="43"/>
      <c r="J36"/>
      <c r="K36"/>
    </row>
    <row r="37" spans="1:12">
      <c r="A37" s="25"/>
      <c r="B37" s="33"/>
      <c r="C37" s="34"/>
      <c r="D37" s="35"/>
      <c r="E37" s="41"/>
      <c r="J37"/>
      <c r="K37"/>
    </row>
    <row r="38" spans="1:12" ht="132" customHeight="1">
      <c r="A38" s="15" t="s">
        <v>5</v>
      </c>
      <c r="B38" s="46"/>
      <c r="C38" s="47"/>
      <c r="D38" s="47"/>
      <c r="E38" s="47"/>
      <c r="F38" s="47"/>
      <c r="G38" s="48"/>
      <c r="H38" s="32"/>
      <c r="I38" s="32"/>
      <c r="J38" s="13"/>
      <c r="K38" s="13"/>
      <c r="L38" s="13"/>
    </row>
    <row r="39" spans="1:12" ht="130.5" customHeight="1">
      <c r="A39" s="15" t="s">
        <v>6</v>
      </c>
      <c r="B39" s="49"/>
      <c r="C39" s="49"/>
      <c r="D39" s="49"/>
      <c r="E39" s="49"/>
      <c r="F39" s="49"/>
      <c r="G39" s="49"/>
    </row>
  </sheetData>
  <mergeCells count="3">
    <mergeCell ref="E12:E15"/>
    <mergeCell ref="B38:G38"/>
    <mergeCell ref="B39:G39"/>
  </mergeCells>
  <phoneticPr fontId="19" type="noConversion"/>
  <conditionalFormatting sqref="D7:D37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opLeftCell="A4" workbookViewId="0">
      <selection activeCell="H12" sqref="H12"/>
    </sheetView>
  </sheetViews>
  <sheetFormatPr defaultRowHeight="16.5"/>
  <cols>
    <col min="1" max="1" width="11.125" bestFit="1" customWidth="1"/>
    <col min="2" max="2" width="15.125" bestFit="1" customWidth="1"/>
    <col min="3" max="3" width="13.75" bestFit="1" customWidth="1"/>
    <col min="5" max="5" width="8.625" style="3" bestFit="1" customWidth="1"/>
    <col min="6" max="6" width="9" style="3"/>
    <col min="7" max="7" width="11.125" style="5" bestFit="1" customWidth="1"/>
    <col min="8" max="9" width="13.75" style="5" bestFit="1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46.5" customHeight="1" thickBot="1">
      <c r="A3" s="18">
        <v>44231</v>
      </c>
      <c r="B3" s="14" t="s">
        <v>27</v>
      </c>
      <c r="C3" s="14" t="s">
        <v>28</v>
      </c>
      <c r="D3" s="14" t="s">
        <v>25</v>
      </c>
      <c r="E3" s="9" t="s">
        <v>26</v>
      </c>
      <c r="F3" s="11">
        <v>65</v>
      </c>
      <c r="G3" s="42" t="s">
        <v>29</v>
      </c>
      <c r="H3" s="18" t="s">
        <v>30</v>
      </c>
      <c r="I3" s="10">
        <v>6.8</v>
      </c>
      <c r="J3" s="11">
        <v>30</v>
      </c>
      <c r="K3" s="19">
        <v>24</v>
      </c>
      <c r="L3" s="19">
        <v>24</v>
      </c>
      <c r="M3" s="16">
        <v>0</v>
      </c>
      <c r="N3" s="16">
        <v>0</v>
      </c>
      <c r="O3" s="17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E6" s="36"/>
      <c r="G6" s="27"/>
      <c r="H6" s="28" t="s">
        <v>20</v>
      </c>
      <c r="I6" s="28" t="s">
        <v>3</v>
      </c>
      <c r="J6"/>
      <c r="K6"/>
    </row>
    <row r="7" spans="1:15">
      <c r="A7" s="25">
        <v>1</v>
      </c>
      <c r="B7" s="38">
        <v>13.3</v>
      </c>
      <c r="C7" s="38">
        <v>9.48</v>
      </c>
      <c r="D7" s="8">
        <f t="shared" ref="D7:D36" si="0">C7/$I$3</f>
        <v>1.3941176470588237</v>
      </c>
      <c r="E7" s="45"/>
      <c r="G7" s="26" t="s">
        <v>23</v>
      </c>
      <c r="H7" s="20">
        <f>MAX(B7:B36)</f>
        <v>13.54</v>
      </c>
      <c r="I7" s="20">
        <f>MAX(C7:C36)</f>
        <v>28.15</v>
      </c>
      <c r="J7"/>
      <c r="K7"/>
    </row>
    <row r="8" spans="1:15">
      <c r="A8" s="25">
        <v>2</v>
      </c>
      <c r="B8" s="38">
        <v>13.44</v>
      </c>
      <c r="C8" s="38">
        <v>6.47</v>
      </c>
      <c r="D8" s="8">
        <f t="shared" si="0"/>
        <v>0.95147058823529407</v>
      </c>
      <c r="E8" s="45"/>
      <c r="G8" s="26" t="s">
        <v>24</v>
      </c>
      <c r="H8" s="20">
        <f>MIN(B7:B36)</f>
        <v>12.96</v>
      </c>
      <c r="I8" s="20">
        <f>MIN(C7:C36)</f>
        <v>6.08</v>
      </c>
      <c r="J8"/>
      <c r="K8"/>
    </row>
    <row r="9" spans="1:15">
      <c r="A9" s="25">
        <v>3</v>
      </c>
      <c r="B9" s="38">
        <v>13.25</v>
      </c>
      <c r="C9" s="38">
        <v>6.71</v>
      </c>
      <c r="D9" s="8">
        <f t="shared" si="0"/>
        <v>0.98676470588235299</v>
      </c>
      <c r="E9" s="45"/>
      <c r="G9" s="3"/>
      <c r="J9"/>
      <c r="K9"/>
    </row>
    <row r="10" spans="1:15">
      <c r="A10" s="40">
        <v>4</v>
      </c>
      <c r="B10" s="39">
        <v>13.19</v>
      </c>
      <c r="C10" s="39">
        <v>6.55</v>
      </c>
      <c r="D10" s="8">
        <f t="shared" si="0"/>
        <v>0.96323529411764708</v>
      </c>
      <c r="E10" s="45"/>
      <c r="G10" s="3"/>
      <c r="J10"/>
      <c r="K10"/>
    </row>
    <row r="11" spans="1:15">
      <c r="A11" s="25">
        <v>5</v>
      </c>
      <c r="B11" s="38">
        <v>13.16</v>
      </c>
      <c r="C11" s="38">
        <v>7.91</v>
      </c>
      <c r="D11" s="8">
        <f t="shared" si="0"/>
        <v>1.1632352941176471</v>
      </c>
      <c r="E11" s="36"/>
      <c r="G11" s="26" t="s">
        <v>21</v>
      </c>
      <c r="H11" s="21">
        <v>396.6</v>
      </c>
      <c r="I11" s="20">
        <v>13.33</v>
      </c>
      <c r="J11"/>
      <c r="K11"/>
    </row>
    <row r="12" spans="1:15">
      <c r="A12" s="25">
        <v>6</v>
      </c>
      <c r="B12" s="38">
        <v>12.99</v>
      </c>
      <c r="C12" s="38">
        <v>8.25</v>
      </c>
      <c r="D12" s="8">
        <f t="shared" si="0"/>
        <v>1.2132352941176472</v>
      </c>
      <c r="E12" s="45"/>
      <c r="J12"/>
      <c r="K12"/>
    </row>
    <row r="13" spans="1:15">
      <c r="A13" s="25">
        <v>7</v>
      </c>
      <c r="B13" s="39">
        <v>13.13</v>
      </c>
      <c r="C13" s="39">
        <v>6.75</v>
      </c>
      <c r="D13" s="8">
        <f t="shared" si="0"/>
        <v>0.99264705882352944</v>
      </c>
      <c r="E13" s="45"/>
      <c r="J13"/>
      <c r="K13"/>
    </row>
    <row r="14" spans="1:15">
      <c r="A14" s="25">
        <v>8</v>
      </c>
      <c r="B14" s="39">
        <v>13.17</v>
      </c>
      <c r="C14" s="39">
        <v>7.03</v>
      </c>
      <c r="D14" s="8">
        <f t="shared" si="0"/>
        <v>1.0338235294117648</v>
      </c>
      <c r="E14" s="45"/>
      <c r="J14"/>
      <c r="K14"/>
    </row>
    <row r="15" spans="1:15">
      <c r="A15" s="40">
        <v>9</v>
      </c>
      <c r="B15" s="39">
        <v>13.35</v>
      </c>
      <c r="C15" s="39">
        <v>6.63</v>
      </c>
      <c r="D15" s="8">
        <f t="shared" si="0"/>
        <v>0.97499999999999998</v>
      </c>
      <c r="E15" s="45"/>
      <c r="J15"/>
      <c r="K15"/>
    </row>
    <row r="16" spans="1:15">
      <c r="A16" s="25">
        <v>10</v>
      </c>
      <c r="B16" s="39">
        <v>13.26</v>
      </c>
      <c r="C16" s="39">
        <v>6.76</v>
      </c>
      <c r="D16" s="8">
        <f t="shared" si="0"/>
        <v>0.99411764705882355</v>
      </c>
      <c r="E16" s="36"/>
      <c r="J16"/>
      <c r="K16"/>
    </row>
    <row r="17" spans="1:11">
      <c r="A17" s="25">
        <v>11</v>
      </c>
      <c r="B17" s="39">
        <v>13.15</v>
      </c>
      <c r="C17" s="39">
        <v>6.84</v>
      </c>
      <c r="D17" s="8">
        <f t="shared" si="0"/>
        <v>1.0058823529411764</v>
      </c>
      <c r="E17" s="36"/>
      <c r="J17"/>
      <c r="K17"/>
    </row>
    <row r="18" spans="1:11">
      <c r="A18" s="25">
        <v>12</v>
      </c>
      <c r="B18" s="39">
        <v>13.13</v>
      </c>
      <c r="C18" s="39">
        <v>11.41</v>
      </c>
      <c r="D18" s="8">
        <f t="shared" si="0"/>
        <v>1.6779411764705883</v>
      </c>
      <c r="E18" s="36"/>
      <c r="J18"/>
      <c r="K18"/>
    </row>
    <row r="19" spans="1:11">
      <c r="A19" s="25">
        <v>13</v>
      </c>
      <c r="B19" s="39">
        <v>13.32</v>
      </c>
      <c r="C19" s="39">
        <v>9.7200000000000006</v>
      </c>
      <c r="D19" s="8">
        <f t="shared" si="0"/>
        <v>1.4294117647058824</v>
      </c>
      <c r="E19" s="36"/>
      <c r="J19"/>
      <c r="K19"/>
    </row>
    <row r="20" spans="1:11">
      <c r="A20" s="25">
        <v>14</v>
      </c>
      <c r="B20" s="39">
        <v>13.25</v>
      </c>
      <c r="C20" s="39">
        <v>7.03</v>
      </c>
      <c r="D20" s="8">
        <f t="shared" si="0"/>
        <v>1.0338235294117648</v>
      </c>
      <c r="E20" s="36"/>
      <c r="J20"/>
      <c r="K20"/>
    </row>
    <row r="21" spans="1:11">
      <c r="A21" s="25">
        <v>15</v>
      </c>
      <c r="B21" s="39">
        <v>12.97</v>
      </c>
      <c r="C21" s="39">
        <v>20.69</v>
      </c>
      <c r="D21" s="8">
        <f t="shared" si="0"/>
        <v>3.0426470588235297</v>
      </c>
      <c r="E21" s="36"/>
      <c r="J21"/>
      <c r="K21"/>
    </row>
    <row r="22" spans="1:11">
      <c r="A22" s="25">
        <v>16</v>
      </c>
      <c r="B22" s="39">
        <v>13.42</v>
      </c>
      <c r="C22" s="39">
        <v>6.22</v>
      </c>
      <c r="D22" s="8">
        <f t="shared" si="0"/>
        <v>0.91470588235294115</v>
      </c>
      <c r="E22" s="36"/>
      <c r="J22"/>
      <c r="K22"/>
    </row>
    <row r="23" spans="1:11">
      <c r="A23" s="25">
        <v>17</v>
      </c>
      <c r="B23" s="39">
        <v>13.08</v>
      </c>
      <c r="C23" s="39">
        <v>6.56</v>
      </c>
      <c r="D23" s="8">
        <f t="shared" si="0"/>
        <v>0.96470588235294119</v>
      </c>
      <c r="E23" s="36"/>
      <c r="J23"/>
      <c r="K23"/>
    </row>
    <row r="24" spans="1:11">
      <c r="A24" s="25">
        <v>18</v>
      </c>
      <c r="B24" s="39">
        <v>13.54</v>
      </c>
      <c r="C24" s="39">
        <v>6.08</v>
      </c>
      <c r="D24" s="8">
        <f t="shared" si="0"/>
        <v>0.89411764705882357</v>
      </c>
      <c r="E24" s="36"/>
      <c r="J24"/>
      <c r="K24"/>
    </row>
    <row r="25" spans="1:11">
      <c r="A25" s="25">
        <v>19</v>
      </c>
      <c r="B25" s="39">
        <v>12.96</v>
      </c>
      <c r="C25" s="39">
        <v>28.15</v>
      </c>
      <c r="D25" s="8">
        <f t="shared" si="0"/>
        <v>4.1397058823529411</v>
      </c>
      <c r="E25" s="36"/>
      <c r="J25"/>
      <c r="K25"/>
    </row>
    <row r="26" spans="1:11">
      <c r="A26" s="25">
        <v>20</v>
      </c>
      <c r="B26" s="39">
        <v>13.45</v>
      </c>
      <c r="C26" s="39">
        <v>6.77</v>
      </c>
      <c r="D26" s="8">
        <f t="shared" si="0"/>
        <v>0.99558823529411766</v>
      </c>
      <c r="E26" s="36"/>
      <c r="J26"/>
      <c r="K26"/>
    </row>
    <row r="27" spans="1:11">
      <c r="A27" s="25">
        <v>21</v>
      </c>
      <c r="B27" s="39">
        <v>13.19</v>
      </c>
      <c r="C27" s="39">
        <v>6.92</v>
      </c>
      <c r="D27" s="8">
        <f t="shared" si="0"/>
        <v>1.0176470588235293</v>
      </c>
      <c r="E27" s="37"/>
      <c r="J27"/>
      <c r="K27"/>
    </row>
    <row r="28" spans="1:11">
      <c r="A28" s="25">
        <v>22</v>
      </c>
      <c r="B28" s="39">
        <v>13.15</v>
      </c>
      <c r="C28" s="39">
        <v>7.48</v>
      </c>
      <c r="D28" s="8">
        <f t="shared" si="0"/>
        <v>1.1000000000000001</v>
      </c>
      <c r="E28" s="37"/>
      <c r="J28"/>
      <c r="K28"/>
    </row>
    <row r="29" spans="1:11">
      <c r="A29" s="25">
        <v>23</v>
      </c>
      <c r="B29" s="39">
        <v>13.33</v>
      </c>
      <c r="C29" s="39">
        <v>6.9</v>
      </c>
      <c r="D29" s="8">
        <f t="shared" si="0"/>
        <v>1.0147058823529413</v>
      </c>
      <c r="E29" s="37"/>
      <c r="J29"/>
      <c r="K29"/>
    </row>
    <row r="30" spans="1:11">
      <c r="A30" s="25">
        <v>24</v>
      </c>
      <c r="B30" s="39">
        <v>13.33</v>
      </c>
      <c r="C30" s="39">
        <v>6.62</v>
      </c>
      <c r="D30" s="8">
        <f t="shared" si="0"/>
        <v>0.97352941176470598</v>
      </c>
      <c r="E30" s="37"/>
      <c r="J30"/>
      <c r="K30"/>
    </row>
    <row r="31" spans="1:11">
      <c r="A31" s="25">
        <v>25</v>
      </c>
      <c r="B31" s="39">
        <v>13.09</v>
      </c>
      <c r="C31" s="39">
        <v>8.01</v>
      </c>
      <c r="D31" s="8">
        <f t="shared" si="0"/>
        <v>1.1779411764705883</v>
      </c>
      <c r="E31" s="37"/>
      <c r="J31"/>
      <c r="K31"/>
    </row>
    <row r="32" spans="1:11">
      <c r="A32" s="25">
        <v>26</v>
      </c>
      <c r="B32" s="39">
        <v>13.42</v>
      </c>
      <c r="C32" s="39">
        <v>6.83</v>
      </c>
      <c r="D32" s="8">
        <f t="shared" si="0"/>
        <v>1.0044117647058823</v>
      </c>
      <c r="E32" s="37"/>
      <c r="J32"/>
      <c r="K32"/>
    </row>
    <row r="33" spans="1:12">
      <c r="A33" s="25">
        <v>27</v>
      </c>
      <c r="B33" s="39">
        <v>13.17</v>
      </c>
      <c r="C33" s="39">
        <v>6.97</v>
      </c>
      <c r="D33" s="8">
        <f t="shared" si="0"/>
        <v>1.0249999999999999</v>
      </c>
      <c r="E33" s="37"/>
      <c r="J33"/>
      <c r="K33"/>
    </row>
    <row r="34" spans="1:12">
      <c r="A34" s="25">
        <v>28</v>
      </c>
      <c r="B34" s="39">
        <v>13.1</v>
      </c>
      <c r="C34" s="39">
        <v>6.57</v>
      </c>
      <c r="D34" s="8">
        <f t="shared" si="0"/>
        <v>0.96617647058823541</v>
      </c>
      <c r="E34" s="37"/>
      <c r="J34"/>
      <c r="K34"/>
    </row>
    <row r="35" spans="1:12">
      <c r="A35" s="25">
        <v>29</v>
      </c>
      <c r="B35" s="39">
        <v>13.13</v>
      </c>
      <c r="C35" s="39">
        <v>11.53</v>
      </c>
      <c r="D35" s="8">
        <f t="shared" si="0"/>
        <v>1.6955882352941176</v>
      </c>
      <c r="E35" s="37"/>
      <c r="J35"/>
      <c r="K35"/>
    </row>
    <row r="36" spans="1:12">
      <c r="A36" s="25">
        <v>30</v>
      </c>
      <c r="B36" s="39">
        <v>13.11</v>
      </c>
      <c r="C36" s="39">
        <v>7.36</v>
      </c>
      <c r="D36" s="8">
        <f t="shared" si="0"/>
        <v>1.0823529411764707</v>
      </c>
      <c r="E36" s="37"/>
      <c r="J36"/>
      <c r="K36"/>
    </row>
    <row r="37" spans="1:12">
      <c r="A37" s="25"/>
      <c r="B37" s="33"/>
      <c r="C37" s="34"/>
      <c r="D37" s="35"/>
      <c r="E37" s="37"/>
      <c r="J37"/>
      <c r="K37"/>
    </row>
    <row r="38" spans="1:12" ht="132" customHeight="1">
      <c r="A38" s="15" t="s">
        <v>5</v>
      </c>
      <c r="B38" s="46"/>
      <c r="C38" s="47"/>
      <c r="D38" s="47"/>
      <c r="E38" s="47"/>
      <c r="F38" s="47"/>
      <c r="G38" s="48"/>
      <c r="H38" s="32"/>
      <c r="I38" s="32"/>
      <c r="J38" s="13"/>
      <c r="K38" s="13"/>
      <c r="L38" s="13"/>
    </row>
    <row r="39" spans="1:12" ht="130.5" customHeight="1">
      <c r="A39" s="15" t="s">
        <v>6</v>
      </c>
      <c r="B39" s="49"/>
      <c r="C39" s="49"/>
      <c r="D39" s="49"/>
      <c r="E39" s="49"/>
      <c r="F39" s="49"/>
      <c r="G39" s="49"/>
    </row>
  </sheetData>
  <mergeCells count="4">
    <mergeCell ref="B38:G38"/>
    <mergeCell ref="B39:G39"/>
    <mergeCell ref="E7:E10"/>
    <mergeCell ref="E12:E15"/>
  </mergeCells>
  <phoneticPr fontId="19" type="noConversion"/>
  <conditionalFormatting sqref="D7:D37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workbookViewId="0">
      <selection activeCell="H36" sqref="H36"/>
    </sheetView>
  </sheetViews>
  <sheetFormatPr defaultRowHeight="16.5"/>
  <cols>
    <col min="1" max="1" width="11.125" bestFit="1" customWidth="1"/>
    <col min="2" max="2" width="15.125" bestFit="1" customWidth="1"/>
    <col min="3" max="3" width="13.75" bestFit="1" customWidth="1"/>
    <col min="5" max="5" width="10.625" style="3" bestFit="1" customWidth="1"/>
    <col min="6" max="6" width="9" style="3"/>
    <col min="7" max="7" width="11.125" style="5" bestFit="1" customWidth="1"/>
    <col min="8" max="9" width="13.75" style="5" bestFit="1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46.5" customHeight="1" thickBot="1">
      <c r="A3" s="18">
        <v>44231</v>
      </c>
      <c r="B3" s="14" t="s">
        <v>27</v>
      </c>
      <c r="C3" s="14" t="s">
        <v>31</v>
      </c>
      <c r="D3" s="14" t="s">
        <v>25</v>
      </c>
      <c r="E3" s="9" t="s">
        <v>26</v>
      </c>
      <c r="F3" s="11">
        <v>65</v>
      </c>
      <c r="G3" s="42" t="s">
        <v>32</v>
      </c>
      <c r="H3" s="18" t="s">
        <v>30</v>
      </c>
      <c r="I3" s="10">
        <v>6.8</v>
      </c>
      <c r="J3" s="11">
        <v>30</v>
      </c>
      <c r="K3" s="19">
        <v>24</v>
      </c>
      <c r="L3" s="19">
        <v>24</v>
      </c>
      <c r="M3" s="16">
        <v>0</v>
      </c>
      <c r="N3" s="16">
        <v>0</v>
      </c>
      <c r="O3" s="17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E6" s="41"/>
      <c r="G6" s="27"/>
      <c r="H6" s="28" t="s">
        <v>20</v>
      </c>
      <c r="I6" s="28" t="s">
        <v>3</v>
      </c>
      <c r="J6"/>
      <c r="K6"/>
    </row>
    <row r="7" spans="1:15">
      <c r="A7" s="25">
        <v>1</v>
      </c>
      <c r="B7" s="38">
        <v>13.09</v>
      </c>
      <c r="C7" s="38">
        <v>14.46</v>
      </c>
      <c r="D7" s="8">
        <f t="shared" ref="D7:D36" si="0">C7/$I$3</f>
        <v>2.1264705882352941</v>
      </c>
      <c r="E7" s="45"/>
      <c r="G7" s="26" t="s">
        <v>23</v>
      </c>
      <c r="H7" s="20">
        <f>MAX(B7:B36)</f>
        <v>13.38</v>
      </c>
      <c r="I7" s="20">
        <f>MAX(C7:C36)</f>
        <v>14.46</v>
      </c>
      <c r="J7"/>
      <c r="K7"/>
    </row>
    <row r="8" spans="1:15">
      <c r="A8" s="25">
        <v>2</v>
      </c>
      <c r="B8" s="38">
        <v>13.22</v>
      </c>
      <c r="C8" s="38">
        <v>6.44</v>
      </c>
      <c r="D8" s="8">
        <f t="shared" si="0"/>
        <v>0.94705882352941184</v>
      </c>
      <c r="E8" s="45"/>
      <c r="G8" s="26" t="s">
        <v>24</v>
      </c>
      <c r="H8" s="20">
        <f>MIN(B7:B36)</f>
        <v>12.75</v>
      </c>
      <c r="I8" s="20">
        <f>MIN(C7:C36)</f>
        <v>5.75</v>
      </c>
      <c r="J8"/>
      <c r="K8"/>
    </row>
    <row r="9" spans="1:15">
      <c r="A9" s="25">
        <v>3</v>
      </c>
      <c r="B9" s="38">
        <v>13.3</v>
      </c>
      <c r="C9" s="38">
        <v>6.38</v>
      </c>
      <c r="D9" s="8">
        <f t="shared" si="0"/>
        <v>0.93823529411764706</v>
      </c>
      <c r="E9" s="45"/>
      <c r="G9" s="3"/>
      <c r="J9"/>
      <c r="K9"/>
    </row>
    <row r="10" spans="1:15">
      <c r="A10" s="40">
        <v>4</v>
      </c>
      <c r="B10" s="39">
        <v>13.31</v>
      </c>
      <c r="C10" s="39">
        <v>7.68</v>
      </c>
      <c r="D10" s="8">
        <f t="shared" si="0"/>
        <v>1.1294117647058823</v>
      </c>
      <c r="E10" s="45"/>
      <c r="G10" s="3"/>
      <c r="J10"/>
      <c r="K10"/>
    </row>
    <row r="11" spans="1:15">
      <c r="A11" s="25">
        <v>5</v>
      </c>
      <c r="B11" s="38">
        <v>13.23</v>
      </c>
      <c r="C11" s="38">
        <v>6.33</v>
      </c>
      <c r="D11" s="8">
        <f t="shared" si="0"/>
        <v>0.93088235294117649</v>
      </c>
      <c r="E11" s="41"/>
      <c r="G11" s="26" t="s">
        <v>21</v>
      </c>
      <c r="H11" s="21">
        <v>396.3</v>
      </c>
      <c r="I11" s="20">
        <v>13.33</v>
      </c>
      <c r="J11"/>
      <c r="K11"/>
    </row>
    <row r="12" spans="1:15">
      <c r="A12" s="25">
        <v>6</v>
      </c>
      <c r="B12" s="38">
        <v>13.34</v>
      </c>
      <c r="C12" s="38">
        <v>6.45</v>
      </c>
      <c r="D12" s="8">
        <f t="shared" si="0"/>
        <v>0.94852941176470595</v>
      </c>
      <c r="E12" s="45"/>
      <c r="J12"/>
      <c r="K12"/>
    </row>
    <row r="13" spans="1:15">
      <c r="A13" s="25">
        <v>7</v>
      </c>
      <c r="B13" s="39">
        <v>13.32</v>
      </c>
      <c r="C13" s="39">
        <v>6.14</v>
      </c>
      <c r="D13" s="8">
        <f t="shared" si="0"/>
        <v>0.90294117647058825</v>
      </c>
      <c r="E13" s="45"/>
      <c r="J13"/>
      <c r="K13"/>
    </row>
    <row r="14" spans="1:15">
      <c r="A14" s="25">
        <v>8</v>
      </c>
      <c r="B14" s="39">
        <v>13.32</v>
      </c>
      <c r="C14" s="39">
        <v>7.42</v>
      </c>
      <c r="D14" s="8">
        <f t="shared" si="0"/>
        <v>1.0911764705882354</v>
      </c>
      <c r="E14" s="45"/>
      <c r="J14"/>
      <c r="K14"/>
    </row>
    <row r="15" spans="1:15">
      <c r="A15" s="40">
        <v>9</v>
      </c>
      <c r="B15" s="39">
        <v>13.3</v>
      </c>
      <c r="C15" s="39">
        <v>6.43</v>
      </c>
      <c r="D15" s="8">
        <f t="shared" si="0"/>
        <v>0.94558823529411762</v>
      </c>
      <c r="E15" s="45"/>
      <c r="J15"/>
      <c r="K15"/>
    </row>
    <row r="16" spans="1:15">
      <c r="A16" s="25">
        <v>10</v>
      </c>
      <c r="B16" s="39">
        <v>13.31</v>
      </c>
      <c r="C16" s="39">
        <v>6.28</v>
      </c>
      <c r="D16" s="8">
        <f t="shared" si="0"/>
        <v>0.92352941176470593</v>
      </c>
      <c r="E16" s="41"/>
      <c r="J16"/>
      <c r="K16"/>
    </row>
    <row r="17" spans="1:11">
      <c r="A17" s="25">
        <v>11</v>
      </c>
      <c r="B17" s="39">
        <v>13.38</v>
      </c>
      <c r="C17" s="39">
        <v>6.52</v>
      </c>
      <c r="D17" s="8">
        <f t="shared" si="0"/>
        <v>0.95882352941176463</v>
      </c>
      <c r="E17" s="41"/>
      <c r="J17"/>
      <c r="K17"/>
    </row>
    <row r="18" spans="1:11">
      <c r="A18" s="25">
        <v>12</v>
      </c>
      <c r="B18" s="39">
        <v>13.25</v>
      </c>
      <c r="C18" s="39">
        <v>7.35</v>
      </c>
      <c r="D18" s="8">
        <f t="shared" si="0"/>
        <v>1.0808823529411764</v>
      </c>
      <c r="E18" s="41"/>
      <c r="J18"/>
      <c r="K18"/>
    </row>
    <row r="19" spans="1:11">
      <c r="A19" s="25">
        <v>13</v>
      </c>
      <c r="B19" s="39">
        <v>13.36</v>
      </c>
      <c r="C19" s="39">
        <v>6.08</v>
      </c>
      <c r="D19" s="8">
        <f t="shared" si="0"/>
        <v>0.89411764705882357</v>
      </c>
      <c r="E19" s="41"/>
      <c r="J19"/>
      <c r="K19"/>
    </row>
    <row r="20" spans="1:11">
      <c r="A20" s="25">
        <v>14</v>
      </c>
      <c r="B20" s="39">
        <v>13.3</v>
      </c>
      <c r="C20" s="39">
        <v>6.63</v>
      </c>
      <c r="D20" s="8">
        <f t="shared" si="0"/>
        <v>0.97499999999999998</v>
      </c>
      <c r="E20" s="41"/>
      <c r="J20"/>
      <c r="K20"/>
    </row>
    <row r="21" spans="1:11">
      <c r="A21" s="25">
        <v>15</v>
      </c>
      <c r="B21" s="39">
        <v>12.75</v>
      </c>
      <c r="C21" s="39">
        <v>6.03</v>
      </c>
      <c r="D21" s="8">
        <f t="shared" si="0"/>
        <v>0.88676470588235301</v>
      </c>
      <c r="E21" s="43" t="s">
        <v>33</v>
      </c>
      <c r="J21"/>
      <c r="K21"/>
    </row>
    <row r="22" spans="1:11">
      <c r="A22" s="25">
        <v>16</v>
      </c>
      <c r="B22" s="39">
        <v>13.34</v>
      </c>
      <c r="C22" s="39">
        <v>5.91</v>
      </c>
      <c r="D22" s="8">
        <f t="shared" si="0"/>
        <v>0.86911764705882355</v>
      </c>
      <c r="E22" s="41"/>
      <c r="J22"/>
      <c r="K22"/>
    </row>
    <row r="23" spans="1:11">
      <c r="A23" s="25">
        <v>17</v>
      </c>
      <c r="B23" s="39">
        <v>13.29</v>
      </c>
      <c r="C23" s="39">
        <v>6.07</v>
      </c>
      <c r="D23" s="8">
        <f t="shared" si="0"/>
        <v>0.89264705882352946</v>
      </c>
      <c r="E23" s="41"/>
      <c r="J23"/>
      <c r="K23"/>
    </row>
    <row r="24" spans="1:11">
      <c r="A24" s="25">
        <v>18</v>
      </c>
      <c r="B24" s="39">
        <v>13.3</v>
      </c>
      <c r="C24" s="39">
        <v>6.33</v>
      </c>
      <c r="D24" s="8">
        <f t="shared" si="0"/>
        <v>0.93088235294117649</v>
      </c>
      <c r="E24" s="41"/>
      <c r="J24"/>
      <c r="K24"/>
    </row>
    <row r="25" spans="1:11">
      <c r="A25" s="25">
        <v>19</v>
      </c>
      <c r="B25" s="39">
        <v>13.31</v>
      </c>
      <c r="C25" s="39">
        <v>6.36</v>
      </c>
      <c r="D25" s="8">
        <f t="shared" si="0"/>
        <v>0.93529411764705894</v>
      </c>
      <c r="E25" s="41"/>
      <c r="J25"/>
      <c r="K25"/>
    </row>
    <row r="26" spans="1:11">
      <c r="A26" s="25">
        <v>20</v>
      </c>
      <c r="B26" s="39">
        <v>13.29</v>
      </c>
      <c r="C26" s="39">
        <v>5.75</v>
      </c>
      <c r="D26" s="8">
        <f t="shared" si="0"/>
        <v>0.84558823529411764</v>
      </c>
      <c r="E26" s="41"/>
      <c r="J26"/>
      <c r="K26"/>
    </row>
    <row r="27" spans="1:11">
      <c r="A27" s="25">
        <v>21</v>
      </c>
      <c r="B27" s="39">
        <v>13.25</v>
      </c>
      <c r="C27" s="39">
        <v>6.48</v>
      </c>
      <c r="D27" s="8">
        <f t="shared" si="0"/>
        <v>0.95294117647058829</v>
      </c>
      <c r="E27" s="41"/>
      <c r="J27"/>
      <c r="K27"/>
    </row>
    <row r="28" spans="1:11">
      <c r="A28" s="25">
        <v>22</v>
      </c>
      <c r="B28" s="39">
        <v>13.25</v>
      </c>
      <c r="C28" s="39">
        <v>6.38</v>
      </c>
      <c r="D28" s="8">
        <f t="shared" si="0"/>
        <v>0.93823529411764706</v>
      </c>
      <c r="E28" s="41"/>
      <c r="J28"/>
      <c r="K28"/>
    </row>
    <row r="29" spans="1:11">
      <c r="A29" s="25">
        <v>23</v>
      </c>
      <c r="B29" s="39">
        <v>13.35</v>
      </c>
      <c r="C29" s="39">
        <v>6.56</v>
      </c>
      <c r="D29" s="8">
        <f t="shared" si="0"/>
        <v>0.96470588235294119</v>
      </c>
      <c r="E29" s="41"/>
      <c r="J29"/>
      <c r="K29"/>
    </row>
    <row r="30" spans="1:11">
      <c r="A30" s="25">
        <v>24</v>
      </c>
      <c r="B30" s="39">
        <v>13.22</v>
      </c>
      <c r="C30" s="39">
        <v>6.23</v>
      </c>
      <c r="D30" s="8">
        <f t="shared" si="0"/>
        <v>0.91617647058823537</v>
      </c>
      <c r="E30" s="41"/>
      <c r="J30"/>
      <c r="K30"/>
    </row>
    <row r="31" spans="1:11">
      <c r="A31" s="25">
        <v>25</v>
      </c>
      <c r="B31" s="39">
        <v>13.36</v>
      </c>
      <c r="C31" s="39">
        <v>6.56</v>
      </c>
      <c r="D31" s="8">
        <f t="shared" si="0"/>
        <v>0.96470588235294119</v>
      </c>
      <c r="E31" s="41"/>
      <c r="J31"/>
      <c r="K31"/>
    </row>
    <row r="32" spans="1:11">
      <c r="A32" s="25">
        <v>26</v>
      </c>
      <c r="B32" s="39">
        <v>12.75</v>
      </c>
      <c r="C32" s="39">
        <v>6.28</v>
      </c>
      <c r="D32" s="8">
        <f t="shared" si="0"/>
        <v>0.92352941176470593</v>
      </c>
      <c r="E32" s="43" t="s">
        <v>33</v>
      </c>
      <c r="J32"/>
      <c r="K32"/>
    </row>
    <row r="33" spans="1:12">
      <c r="A33" s="25">
        <v>27</v>
      </c>
      <c r="B33" s="39">
        <v>13.2</v>
      </c>
      <c r="C33" s="39">
        <v>7.18</v>
      </c>
      <c r="D33" s="8">
        <f t="shared" si="0"/>
        <v>1.0558823529411765</v>
      </c>
      <c r="E33" s="41"/>
      <c r="J33"/>
      <c r="K33"/>
    </row>
    <row r="34" spans="1:12">
      <c r="A34" s="25">
        <v>28</v>
      </c>
      <c r="B34" s="39">
        <v>13.2</v>
      </c>
      <c r="C34" s="39">
        <v>5.98</v>
      </c>
      <c r="D34" s="8">
        <f t="shared" si="0"/>
        <v>0.87941176470588245</v>
      </c>
      <c r="E34" s="41"/>
      <c r="J34"/>
      <c r="K34"/>
    </row>
    <row r="35" spans="1:12">
      <c r="A35" s="25">
        <v>29</v>
      </c>
      <c r="B35" s="39">
        <v>12.75</v>
      </c>
      <c r="C35" s="39">
        <v>6.09</v>
      </c>
      <c r="D35" s="8">
        <f t="shared" si="0"/>
        <v>0.89558823529411768</v>
      </c>
      <c r="E35" s="43" t="s">
        <v>33</v>
      </c>
      <c r="J35"/>
      <c r="K35"/>
    </row>
    <row r="36" spans="1:12">
      <c r="A36" s="25">
        <v>30</v>
      </c>
      <c r="B36" s="39">
        <v>12.77</v>
      </c>
      <c r="C36" s="39">
        <v>6.36</v>
      </c>
      <c r="D36" s="8">
        <f t="shared" si="0"/>
        <v>0.93529411764705894</v>
      </c>
      <c r="E36" s="43" t="s">
        <v>33</v>
      </c>
      <c r="J36"/>
      <c r="K36"/>
    </row>
    <row r="37" spans="1:12">
      <c r="A37" s="25"/>
      <c r="B37" s="33"/>
      <c r="C37" s="34"/>
      <c r="D37" s="35"/>
      <c r="E37" s="41"/>
      <c r="J37"/>
      <c r="K37"/>
    </row>
    <row r="38" spans="1:12" ht="132" customHeight="1">
      <c r="A38" s="15" t="s">
        <v>5</v>
      </c>
      <c r="B38" s="46"/>
      <c r="C38" s="47"/>
      <c r="D38" s="47"/>
      <c r="E38" s="47"/>
      <c r="F38" s="47"/>
      <c r="G38" s="48"/>
      <c r="H38" s="32"/>
      <c r="I38" s="32"/>
      <c r="J38" s="13"/>
      <c r="K38" s="13"/>
      <c r="L38" s="13"/>
    </row>
    <row r="39" spans="1:12" ht="130.5" customHeight="1">
      <c r="A39" s="15" t="s">
        <v>6</v>
      </c>
      <c r="B39" s="49"/>
      <c r="C39" s="49"/>
      <c r="D39" s="49"/>
      <c r="E39" s="49"/>
      <c r="F39" s="49"/>
      <c r="G39" s="49"/>
    </row>
  </sheetData>
  <mergeCells count="4">
    <mergeCell ref="E7:E10"/>
    <mergeCell ref="E12:E15"/>
    <mergeCell ref="B38:G38"/>
    <mergeCell ref="B39:G39"/>
  </mergeCells>
  <phoneticPr fontId="19" type="noConversion"/>
  <conditionalFormatting sqref="D7:D37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G33" sqref="G33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16.5" customHeight="1" thickBot="1">
      <c r="A3" s="18"/>
      <c r="B3" s="14"/>
      <c r="C3" s="14"/>
      <c r="D3" s="14"/>
      <c r="E3" s="9"/>
      <c r="F3" s="11"/>
      <c r="G3" s="18"/>
      <c r="H3" s="18"/>
      <c r="I3" s="10"/>
      <c r="J3" s="11"/>
      <c r="K3" s="19"/>
      <c r="L3" s="19"/>
      <c r="M3" s="16"/>
      <c r="N3" s="16"/>
      <c r="O3" s="17" t="e">
        <f>N3/$F$3</f>
        <v>#DIV/0!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20</v>
      </c>
      <c r="H6" s="28" t="s">
        <v>3</v>
      </c>
      <c r="I6"/>
      <c r="J6"/>
      <c r="K6"/>
    </row>
    <row r="7" spans="1:15">
      <c r="A7" s="25">
        <v>1</v>
      </c>
      <c r="B7" s="15"/>
      <c r="C7" s="15"/>
      <c r="D7" s="8" t="e">
        <f t="shared" ref="D7:D46" si="0">C7/$I$3</f>
        <v>#DIV/0!</v>
      </c>
      <c r="F7" s="26" t="s">
        <v>23</v>
      </c>
      <c r="G7" s="20">
        <f>MAX(B7:B46)</f>
        <v>0</v>
      </c>
      <c r="H7" s="20">
        <f>MAX(C7:C46)</f>
        <v>0</v>
      </c>
      <c r="J7"/>
      <c r="K7"/>
    </row>
    <row r="8" spans="1:15">
      <c r="A8" s="25">
        <v>2</v>
      </c>
      <c r="B8" s="15"/>
      <c r="C8" s="15"/>
      <c r="D8" s="8" t="e">
        <f t="shared" si="0"/>
        <v>#DIV/0!</v>
      </c>
      <c r="F8" s="26" t="s">
        <v>24</v>
      </c>
      <c r="G8" s="20">
        <f>MIN(B7:B46)</f>
        <v>0</v>
      </c>
      <c r="H8" s="20">
        <f>MIN(C7:C46)</f>
        <v>0</v>
      </c>
      <c r="J8"/>
      <c r="K8"/>
    </row>
    <row r="9" spans="1:15">
      <c r="A9" s="25">
        <v>3</v>
      </c>
      <c r="B9" s="15"/>
      <c r="C9" s="15"/>
      <c r="D9" s="8" t="e">
        <f t="shared" si="0"/>
        <v>#DIV/0!</v>
      </c>
      <c r="J9"/>
      <c r="K9"/>
    </row>
    <row r="10" spans="1:15">
      <c r="A10" s="25">
        <v>4</v>
      </c>
      <c r="B10" s="15"/>
      <c r="C10" s="15"/>
      <c r="D10" s="8" t="e">
        <f t="shared" si="0"/>
        <v>#DIV/0!</v>
      </c>
      <c r="J10"/>
      <c r="K10"/>
    </row>
    <row r="11" spans="1:15">
      <c r="A11" s="25">
        <v>5</v>
      </c>
      <c r="B11" s="15"/>
      <c r="C11" s="15"/>
      <c r="D11" s="8" t="e">
        <f t="shared" si="0"/>
        <v>#DIV/0!</v>
      </c>
      <c r="F11" s="26" t="s">
        <v>21</v>
      </c>
      <c r="G11" s="21"/>
      <c r="H11" s="20" t="e">
        <f>G11/$J$3</f>
        <v>#DIV/0!</v>
      </c>
      <c r="J11"/>
      <c r="K11"/>
    </row>
    <row r="12" spans="1:15">
      <c r="A12" s="25">
        <v>6</v>
      </c>
      <c r="B12" s="15"/>
      <c r="C12" s="15"/>
      <c r="D12" s="8" t="e">
        <f t="shared" si="0"/>
        <v>#DIV/0!</v>
      </c>
      <c r="J12"/>
      <c r="K12"/>
    </row>
    <row r="13" spans="1:15">
      <c r="A13" s="25">
        <v>7</v>
      </c>
      <c r="B13" s="15"/>
      <c r="C13" s="15"/>
      <c r="D13" s="8" t="e">
        <f t="shared" si="0"/>
        <v>#DIV/0!</v>
      </c>
      <c r="J13"/>
      <c r="K13"/>
    </row>
    <row r="14" spans="1:15">
      <c r="A14" s="25">
        <v>8</v>
      </c>
      <c r="B14" s="15"/>
      <c r="C14" s="15"/>
      <c r="D14" s="8" t="e">
        <f t="shared" si="0"/>
        <v>#DIV/0!</v>
      </c>
      <c r="J14"/>
      <c r="K14"/>
    </row>
    <row r="15" spans="1:15">
      <c r="A15" s="25">
        <v>9</v>
      </c>
      <c r="B15" s="15"/>
      <c r="C15" s="15"/>
      <c r="D15" s="8" t="e">
        <f t="shared" si="0"/>
        <v>#DIV/0!</v>
      </c>
      <c r="J15"/>
      <c r="K15"/>
    </row>
    <row r="16" spans="1:15">
      <c r="A16" s="25">
        <v>10</v>
      </c>
      <c r="B16" s="15"/>
      <c r="C16" s="15"/>
      <c r="D16" s="8" t="e">
        <f t="shared" si="0"/>
        <v>#DIV/0!</v>
      </c>
      <c r="J16"/>
      <c r="K16"/>
    </row>
    <row r="17" spans="1:11">
      <c r="A17" s="25">
        <v>11</v>
      </c>
      <c r="B17" s="15"/>
      <c r="C17" s="15"/>
      <c r="D17" s="8" t="e">
        <f t="shared" si="0"/>
        <v>#DIV/0!</v>
      </c>
      <c r="J17"/>
      <c r="K17"/>
    </row>
    <row r="18" spans="1:11">
      <c r="A18" s="25">
        <v>12</v>
      </c>
      <c r="B18" s="15"/>
      <c r="C18" s="15"/>
      <c r="D18" s="8" t="e">
        <f t="shared" si="0"/>
        <v>#DIV/0!</v>
      </c>
      <c r="J18"/>
      <c r="K18"/>
    </row>
    <row r="19" spans="1:11">
      <c r="A19" s="25">
        <v>13</v>
      </c>
      <c r="B19" s="15"/>
      <c r="C19" s="15"/>
      <c r="D19" s="8" t="e">
        <f t="shared" si="0"/>
        <v>#DIV/0!</v>
      </c>
      <c r="J19"/>
      <c r="K19"/>
    </row>
    <row r="20" spans="1:11">
      <c r="A20" s="25">
        <v>14</v>
      </c>
      <c r="B20" s="15"/>
      <c r="C20" s="15"/>
      <c r="D20" s="8" t="e">
        <f t="shared" si="0"/>
        <v>#DIV/0!</v>
      </c>
      <c r="J20"/>
      <c r="K20"/>
    </row>
    <row r="21" spans="1:11">
      <c r="A21" s="25">
        <v>15</v>
      </c>
      <c r="B21" s="15"/>
      <c r="C21" s="15"/>
      <c r="D21" s="8" t="e">
        <f t="shared" si="0"/>
        <v>#DIV/0!</v>
      </c>
      <c r="J21"/>
      <c r="K21"/>
    </row>
    <row r="22" spans="1:11">
      <c r="A22" s="25">
        <v>16</v>
      </c>
      <c r="B22" s="15"/>
      <c r="C22" s="15"/>
      <c r="D22" s="8" t="e">
        <f t="shared" si="0"/>
        <v>#DIV/0!</v>
      </c>
      <c r="J22"/>
      <c r="K22"/>
    </row>
    <row r="23" spans="1:11">
      <c r="A23" s="25">
        <v>17</v>
      </c>
      <c r="B23" s="15"/>
      <c r="C23" s="15"/>
      <c r="D23" s="8" t="e">
        <f t="shared" si="0"/>
        <v>#DIV/0!</v>
      </c>
      <c r="J23"/>
      <c r="K23"/>
    </row>
    <row r="24" spans="1:11">
      <c r="A24" s="25">
        <v>18</v>
      </c>
      <c r="B24" s="15"/>
      <c r="C24" s="15"/>
      <c r="D24" s="8" t="e">
        <f t="shared" si="0"/>
        <v>#DIV/0!</v>
      </c>
      <c r="J24"/>
      <c r="K24"/>
    </row>
    <row r="25" spans="1:11">
      <c r="A25" s="25">
        <v>19</v>
      </c>
      <c r="B25" s="15"/>
      <c r="C25" s="15"/>
      <c r="D25" s="8" t="e">
        <f t="shared" si="0"/>
        <v>#DIV/0!</v>
      </c>
      <c r="J25"/>
      <c r="K25"/>
    </row>
    <row r="26" spans="1:11">
      <c r="A26" s="25">
        <v>20</v>
      </c>
      <c r="B26" s="15"/>
      <c r="C26" s="15"/>
      <c r="D26" s="8" t="e">
        <f t="shared" si="0"/>
        <v>#DIV/0!</v>
      </c>
      <c r="J26"/>
      <c r="K26"/>
    </row>
    <row r="27" spans="1:11">
      <c r="A27" s="25">
        <v>21</v>
      </c>
      <c r="B27" s="15"/>
      <c r="C27" s="15"/>
      <c r="D27" s="8" t="e">
        <f t="shared" si="0"/>
        <v>#DIV/0!</v>
      </c>
      <c r="J27"/>
      <c r="K27"/>
    </row>
    <row r="28" spans="1:11">
      <c r="A28" s="25">
        <v>22</v>
      </c>
      <c r="B28" s="15"/>
      <c r="C28" s="15"/>
      <c r="D28" s="8" t="e">
        <f t="shared" si="0"/>
        <v>#DIV/0!</v>
      </c>
      <c r="J28"/>
      <c r="K28"/>
    </row>
    <row r="29" spans="1:11">
      <c r="A29" s="25">
        <v>23</v>
      </c>
      <c r="B29" s="15"/>
      <c r="C29" s="15"/>
      <c r="D29" s="8" t="e">
        <f t="shared" si="0"/>
        <v>#DIV/0!</v>
      </c>
      <c r="J29"/>
      <c r="K29"/>
    </row>
    <row r="30" spans="1:11">
      <c r="A30" s="25">
        <v>24</v>
      </c>
      <c r="B30" s="15"/>
      <c r="C30" s="15"/>
      <c r="D30" s="8" t="e">
        <f t="shared" si="0"/>
        <v>#DIV/0!</v>
      </c>
      <c r="J30"/>
      <c r="K30"/>
    </row>
    <row r="31" spans="1:11">
      <c r="A31" s="25">
        <v>25</v>
      </c>
      <c r="B31" s="15"/>
      <c r="C31" s="15"/>
      <c r="D31" s="8" t="e">
        <f t="shared" si="0"/>
        <v>#DIV/0!</v>
      </c>
      <c r="J31"/>
      <c r="K31"/>
    </row>
    <row r="32" spans="1:11">
      <c r="A32" s="25">
        <v>26</v>
      </c>
      <c r="B32" s="15"/>
      <c r="C32" s="15"/>
      <c r="D32" s="8" t="e">
        <f t="shared" si="0"/>
        <v>#DIV/0!</v>
      </c>
      <c r="J32"/>
      <c r="K32"/>
    </row>
    <row r="33" spans="1:12">
      <c r="A33" s="25">
        <v>27</v>
      </c>
      <c r="B33" s="15"/>
      <c r="C33" s="15"/>
      <c r="D33" s="8" t="e">
        <f t="shared" si="0"/>
        <v>#DIV/0!</v>
      </c>
      <c r="J33"/>
      <c r="K33"/>
    </row>
    <row r="34" spans="1:12">
      <c r="A34" s="25">
        <v>28</v>
      </c>
      <c r="B34" s="15"/>
      <c r="C34" s="15"/>
      <c r="D34" s="8" t="e">
        <f t="shared" si="0"/>
        <v>#DIV/0!</v>
      </c>
      <c r="J34"/>
      <c r="K34"/>
    </row>
    <row r="35" spans="1:12">
      <c r="A35" s="25">
        <v>29</v>
      </c>
      <c r="B35" s="15"/>
      <c r="C35" s="15"/>
      <c r="D35" s="8" t="e">
        <f t="shared" si="0"/>
        <v>#DIV/0!</v>
      </c>
      <c r="J35"/>
      <c r="K35"/>
    </row>
    <row r="36" spans="1:12">
      <c r="A36" s="25">
        <v>30</v>
      </c>
      <c r="B36" s="15"/>
      <c r="C36" s="15"/>
      <c r="D36" s="8" t="e">
        <f t="shared" si="0"/>
        <v>#DIV/0!</v>
      </c>
      <c r="J36"/>
      <c r="K36"/>
    </row>
    <row r="37" spans="1:12">
      <c r="A37" s="25">
        <v>31</v>
      </c>
      <c r="B37" s="6"/>
      <c r="C37" s="7"/>
      <c r="D37" s="8" t="e">
        <f t="shared" si="0"/>
        <v>#DIV/0!</v>
      </c>
      <c r="J37"/>
      <c r="K37"/>
    </row>
    <row r="38" spans="1:12">
      <c r="A38" s="25">
        <v>32</v>
      </c>
      <c r="B38" s="6"/>
      <c r="C38" s="7"/>
      <c r="D38" s="8" t="e">
        <f t="shared" si="0"/>
        <v>#DIV/0!</v>
      </c>
      <c r="J38"/>
      <c r="K38"/>
    </row>
    <row r="39" spans="1:12">
      <c r="A39" s="25">
        <v>33</v>
      </c>
      <c r="B39" s="6"/>
      <c r="C39" s="7"/>
      <c r="D39" s="8" t="e">
        <f t="shared" si="0"/>
        <v>#DIV/0!</v>
      </c>
      <c r="J39"/>
      <c r="K39"/>
    </row>
    <row r="40" spans="1:12">
      <c r="A40" s="25">
        <v>34</v>
      </c>
      <c r="B40" s="6"/>
      <c r="C40" s="7"/>
      <c r="D40" s="8" t="e">
        <f t="shared" si="0"/>
        <v>#DIV/0!</v>
      </c>
      <c r="J40"/>
      <c r="K40"/>
    </row>
    <row r="41" spans="1:12">
      <c r="A41" s="25">
        <v>35</v>
      </c>
      <c r="B41" s="6"/>
      <c r="C41" s="7"/>
      <c r="D41" s="8" t="e">
        <f t="shared" si="0"/>
        <v>#DIV/0!</v>
      </c>
      <c r="J41"/>
      <c r="K41"/>
    </row>
    <row r="42" spans="1:12">
      <c r="A42" s="25">
        <v>36</v>
      </c>
      <c r="B42" s="6"/>
      <c r="C42" s="7"/>
      <c r="D42" s="8" t="e">
        <f t="shared" si="0"/>
        <v>#DIV/0!</v>
      </c>
      <c r="J42"/>
      <c r="K42"/>
    </row>
    <row r="43" spans="1:12">
      <c r="A43" s="25">
        <v>37</v>
      </c>
      <c r="B43" s="6"/>
      <c r="C43" s="7"/>
      <c r="D43" s="8" t="e">
        <f t="shared" si="0"/>
        <v>#DIV/0!</v>
      </c>
      <c r="J43"/>
      <c r="K43"/>
    </row>
    <row r="44" spans="1:12">
      <c r="A44" s="25">
        <v>38</v>
      </c>
      <c r="B44" s="6"/>
      <c r="C44" s="7"/>
      <c r="D44" s="8" t="e">
        <f t="shared" si="0"/>
        <v>#DIV/0!</v>
      </c>
      <c r="J44"/>
      <c r="K44"/>
    </row>
    <row r="45" spans="1:12">
      <c r="A45" s="25">
        <v>39</v>
      </c>
      <c r="B45" s="6"/>
      <c r="C45" s="7"/>
      <c r="D45" s="8" t="e">
        <f t="shared" si="0"/>
        <v>#DIV/0!</v>
      </c>
      <c r="J45"/>
      <c r="K45"/>
    </row>
    <row r="46" spans="1:12">
      <c r="A46" s="25">
        <v>40</v>
      </c>
      <c r="B46" s="6"/>
      <c r="C46" s="7"/>
      <c r="D46" s="8" t="e">
        <f t="shared" si="0"/>
        <v>#DIV/0!</v>
      </c>
      <c r="J46"/>
      <c r="K46"/>
    </row>
    <row r="47" spans="1:12" ht="7.9" customHeight="1"/>
    <row r="48" spans="1:12" ht="132" customHeight="1">
      <c r="A48" s="15" t="s">
        <v>5</v>
      </c>
      <c r="B48" s="46"/>
      <c r="C48" s="47"/>
      <c r="D48" s="47"/>
      <c r="E48" s="47"/>
      <c r="F48" s="47"/>
      <c r="G48" s="48"/>
      <c r="H48" s="12"/>
      <c r="I48" s="13"/>
      <c r="J48" s="13"/>
      <c r="K48" s="13"/>
      <c r="L48" s="13"/>
    </row>
    <row r="49" spans="1:7" ht="130.5" customHeight="1">
      <c r="A49" s="15" t="s">
        <v>6</v>
      </c>
      <c r="B49" s="49"/>
      <c r="C49" s="49"/>
      <c r="D49" s="49"/>
      <c r="E49" s="49"/>
      <c r="F49" s="49"/>
      <c r="G49" s="49"/>
    </row>
  </sheetData>
  <mergeCells count="2">
    <mergeCell ref="B48:G48"/>
    <mergeCell ref="B49:G49"/>
  </mergeCells>
  <phoneticPr fontId="19" type="noConversion"/>
  <conditionalFormatting sqref="D7:D4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하동화력발전통신실(1,2호)</vt:lpstr>
      <vt:lpstr>하동화력발전통신실(3,4호)</vt:lpstr>
      <vt:lpstr>하동화력발전통신실(7,8호)</vt:lpstr>
      <vt:lpstr>하동화력발전통신실(5,6호)</vt:lpstr>
      <vt:lpstr>양식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2021-02-05T03:24:52Z</dcterms:modified>
</cp:coreProperties>
</file>