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20 울주군청 재난안전상황실\"/>
    </mc:Choice>
  </mc:AlternateContent>
  <xr:revisionPtr revIDLastSave="0" documentId="13_ncr:1_{FF0162CB-D5DE-4B4E-9459-9E1DDD4B75FC}" xr6:coauthVersionLast="36" xr6:coauthVersionMax="36" xr10:uidLastSave="{00000000-0000-0000-0000-000000000000}"/>
  <bookViews>
    <workbookView xWindow="0" yWindow="0" windowWidth="23040" windowHeight="8268" xr2:uid="{00000000-000D-0000-FFFF-FFFF00000000}"/>
  </bookViews>
  <sheets>
    <sheet name="재난안전상황실 " sheetId="19" r:id="rId1"/>
  </sheets>
  <definedNames>
    <definedName name="_xlnm._FilterDatabase" localSheetId="0" hidden="1">'재난안전상황실 '!$A$3:$I$23</definedName>
  </definedNames>
  <calcPr calcId="191029"/>
</workbook>
</file>

<file path=xl/calcChain.xml><?xml version="1.0" encoding="utf-8"?>
<calcChain xmlns="http://schemas.openxmlformats.org/spreadsheetml/2006/main">
  <c r="I5" i="19" l="1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F26" i="19"/>
  <c r="E26" i="19"/>
  <c r="F25" i="19"/>
  <c r="E25" i="19"/>
  <c r="F24" i="19"/>
  <c r="E24" i="19"/>
  <c r="I4" i="19"/>
  <c r="I24" i="19" l="1"/>
  <c r="I25" i="19"/>
  <c r="I26" i="19"/>
</calcChain>
</file>

<file path=xl/sharedStrings.xml><?xml version="1.0" encoding="utf-8"?>
<sst xmlns="http://schemas.openxmlformats.org/spreadsheetml/2006/main" count="63" uniqueCount="25">
  <si>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</si>
  <si>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</si>
  <si>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</si>
  <si>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</si>
  <si>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</si>
  <si>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</si>
  <si>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</si>
  <si>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</si>
  <si>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</si>
  <si>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</si>
  <si>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</si>
  <si>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</si>
  <si>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</si>
  <si>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</si>
  <si>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</si>
  <si>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</si>
  <si>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</si>
  <si>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</si>
  <si>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</si>
  <si>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</si>
  <si>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울주군청 재난안전상황실</t>
    <phoneticPr fontId="19" type="noConversion"/>
  </si>
  <si>
    <t>통신실 UPS</t>
    <phoneticPr fontId="19" type="noConversion"/>
  </si>
  <si>
    <t>RP 200-12</t>
    <phoneticPr fontId="19" type="noConversion"/>
  </si>
  <si>
    <t>1.BS차원에서 점검 진행
2. 전지 전압, 내부저항 : 노후화로 인한 내부저항 상승
3.충전 전압 조정 권고: 13.1~13.2V
4.20EA 전지 기대수명종료로 인한 구매권유</t>
    <phoneticPr fontId="19" type="noConversion"/>
  </si>
  <si>
    <t>2021.08.12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</si>
</sst>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0" borderId="0" xfId="0" applyNumberFormat="1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610609</xdr:colOff>
      <xdr:row>27</xdr:row>
      <xdr:rowOff>2161056</xdr:rowOff>
    </xdr:from>
    <xdr:to>
      <xdr:col>8</xdr:col>
      <xdr:colOff>573405</xdr:colOff>
      <xdr:row>27</xdr:row>
      <xdr:rowOff>2478183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89BF2-1712-4942-A18E-F7790353294B}"/>
            </a:ext>
          </a:extLst>
        </xdr:cNvPr>
        <xdr:cNvSpPr txBox="1"/>
      </xdr:nvSpPr>
      <xdr:spPr>
        <a:xfrm>
          <a:off x="6863491" y="10106027"/>
          <a:ext cx="2114326" cy="3171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143772</xdr:colOff>
      <xdr:row>27</xdr:row>
      <xdr:rowOff>131291</xdr:rowOff>
    </xdr:from>
    <xdr:to>
      <xdr:col>4</xdr:col>
      <xdr:colOff>646131</xdr:colOff>
      <xdr:row>27</xdr:row>
      <xdr:rowOff>2308411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B74E812-ADF2-4F1D-9800-2905B9735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5566" y="8076262"/>
          <a:ext cx="3785683" cy="2177120"/>
        </a:xfrm>
        <a:prstGeom prst="rect">
          <a:avLst/>
        </a:prstGeom>
      </xdr:spPr>
    </xdr:pic>
    <xdr:clientData/>
  </xdr:twoCellAnchor>
  <xdr:twoCellAnchor editAs="oneCell">
    <xdr:from>
      <xdr:col>6</xdr:col>
      <xdr:colOff>498775</xdr:colOff>
      <xdr:row>26</xdr:row>
      <xdr:rowOff>138281</xdr:rowOff>
    </xdr:from>
    <xdr:to>
      <xdr:col>8</xdr:col>
      <xdr:colOff>695526</xdr:colOff>
      <xdr:row>26</xdr:row>
      <xdr:rowOff>1555713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E76A324-1E10-45BA-AC11-59DAF36599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16" t="28196" r="22575" b="27761"/>
        <a:stretch/>
      </xdr:blipFill>
      <xdr:spPr>
        <a:xfrm>
          <a:off x="6751657" y="6458399"/>
          <a:ext cx="2348281" cy="1417432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257737</xdr:colOff>
      <xdr:row>27</xdr:row>
      <xdr:rowOff>93319</xdr:rowOff>
    </xdr:from>
    <xdr:to>
      <xdr:col>8</xdr:col>
      <xdr:colOff>762001</xdr:colOff>
      <xdr:row>27</xdr:row>
      <xdr:rowOff>2108609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1B487C3-7A25-482F-804D-AAF1D81BEC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24" t="31219" r="37120" b="30859"/>
        <a:stretch/>
      </xdr:blipFill>
      <xdr:spPr>
        <a:xfrm>
          <a:off x="6510619" y="8038290"/>
          <a:ext cx="2655794" cy="20152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F4C86-6D5F-45B2-A380-D93768836C8D}">
  <sheetPr>
    <pageSetUpPr fitToPage="1"/>
  </sheetPr>
  <dimension ref="A1:K32"/>
  <sheetViews>
    <sheetView tabSelected="1" zoomScale="85" zoomScaleNormal="85" workbookViewId="0">
      <selection activeCell="N22" sqref="N22"/>
    </sheetView>
  </sheetViews>
  <sheetFormatPr defaultColWidth="9" defaultRowHeight="15" x14ac:dyDescent="0.4"/>
  <cols>
    <col min="1" max="1" width="14.8984375" style="4" customWidth="1"/>
    <col min="2" max="2" width="21.09765625" style="4" bestFit="1" customWidth="1"/>
    <col min="3" max="3" width="12.8984375" style="4" bestFit="1" customWidth="1"/>
    <col min="4" max="4" width="9" style="4"/>
    <col min="5" max="5" width="9.59765625" style="5" bestFit="1" customWidth="1"/>
    <col min="6" max="6" width="14.5" style="6" customWidth="1"/>
    <col min="7" max="7" width="11.09765625" style="6" customWidth="1"/>
    <col min="8" max="8" width="17" style="6" customWidth="1"/>
    <col min="9" max="9" width="13.59765625" style="4" customWidth="1"/>
    <col min="10" max="16384" width="9" style="4"/>
  </cols>
  <sheetData>
    <row r="1" spans="1:11" ht="15.6" thickBot="1" x14ac:dyDescent="0.45"/>
    <row r="2" spans="1:11" ht="45.6" customHeight="1" thickBot="1" x14ac:dyDescent="0.45">
      <c r="A2" s="22" t="s">
        <v>0</v>
      </c>
      <c r="B2" s="22" t="s">
        <v>22</v>
      </c>
      <c r="C2" s="22" t="s">
        <v>1</v>
      </c>
      <c r="D2" s="28" t="s">
        <v>24</v>
      </c>
      <c r="E2" s="29"/>
      <c r="F2" s="7" t="s">
        <v>5</v>
      </c>
      <c r="G2" s="11" t="s">
        <v>18</v>
      </c>
      <c r="H2" s="22" t="s">
        <v>6</v>
      </c>
      <c r="I2" s="7">
        <v>20</v>
      </c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7.399999999999999" x14ac:dyDescent="0.4">
      <c r="A4" s="15">
        <v>46042</v>
      </c>
      <c r="B4" s="16" t="s">
        <v>20</v>
      </c>
      <c r="C4" s="16" t="s">
        <v>21</v>
      </c>
      <c r="D4" s="19">
        <v>1</v>
      </c>
      <c r="E4" s="17">
        <v>13.22</v>
      </c>
      <c r="F4" s="17">
        <v>3.97</v>
      </c>
      <c r="G4" s="20">
        <v>20</v>
      </c>
      <c r="H4" s="21">
        <v>2.8</v>
      </c>
      <c r="I4" s="18">
        <f t="shared" ref="I4:I23" si="0">F4/H4</f>
        <v>1.4178571428571429</v>
      </c>
      <c r="J4"/>
      <c r="K4" s="14"/>
    </row>
    <row r="5" spans="1:11" ht="17.399999999999999" x14ac:dyDescent="0.4">
      <c r="A5" s="15">
        <v>46042</v>
      </c>
      <c r="B5" s="16" t="s">
        <v>20</v>
      </c>
      <c r="C5" s="16" t="s">
        <v>21</v>
      </c>
      <c r="D5" s="19">
        <v>2</v>
      </c>
      <c r="E5" s="17">
        <v>13.22</v>
      </c>
      <c r="F5" s="17">
        <v>3.79</v>
      </c>
      <c r="G5" s="20">
        <v>20</v>
      </c>
      <c r="H5" s="21">
        <v>2.8</v>
      </c>
      <c r="I5" s="18">
        <f t="shared" si="0"/>
        <v>1.3535714285714286</v>
      </c>
      <c r="J5"/>
      <c r="K5" s="14"/>
    </row>
    <row r="6" spans="1:11" ht="17.399999999999999" x14ac:dyDescent="0.4">
      <c r="A6" s="15">
        <v>46042</v>
      </c>
      <c r="B6" s="16" t="s">
        <v>20</v>
      </c>
      <c r="C6" s="16" t="s">
        <v>21</v>
      </c>
      <c r="D6" s="19">
        <v>3</v>
      </c>
      <c r="E6" s="17">
        <v>13.22</v>
      </c>
      <c r="F6" s="17">
        <v>3.97</v>
      </c>
      <c r="G6" s="20">
        <v>20</v>
      </c>
      <c r="H6" s="21">
        <v>2.8</v>
      </c>
      <c r="I6" s="18">
        <f t="shared" si="0"/>
        <v>1.4178571428571429</v>
      </c>
      <c r="J6"/>
      <c r="K6" s="14"/>
    </row>
    <row r="7" spans="1:11" ht="17.399999999999999" x14ac:dyDescent="0.4">
      <c r="A7" s="15">
        <v>46042</v>
      </c>
      <c r="B7" s="16" t="s">
        <v>20</v>
      </c>
      <c r="C7" s="16" t="s">
        <v>21</v>
      </c>
      <c r="D7" s="19">
        <v>4</v>
      </c>
      <c r="E7" s="17">
        <v>13.23</v>
      </c>
      <c r="F7" s="17">
        <v>3.83</v>
      </c>
      <c r="G7" s="20">
        <v>20</v>
      </c>
      <c r="H7" s="21">
        <v>2.8</v>
      </c>
      <c r="I7" s="18">
        <f t="shared" si="0"/>
        <v>1.3678571428571429</v>
      </c>
      <c r="J7"/>
      <c r="K7" s="14"/>
    </row>
    <row r="8" spans="1:11" ht="17.399999999999999" x14ac:dyDescent="0.4">
      <c r="A8" s="15">
        <v>46042</v>
      </c>
      <c r="B8" s="16" t="s">
        <v>20</v>
      </c>
      <c r="C8" s="16" t="s">
        <v>21</v>
      </c>
      <c r="D8" s="19">
        <v>5</v>
      </c>
      <c r="E8" s="17">
        <v>13.22</v>
      </c>
      <c r="F8" s="17">
        <v>3.88</v>
      </c>
      <c r="G8" s="20">
        <v>20</v>
      </c>
      <c r="H8" s="21">
        <v>2.8</v>
      </c>
      <c r="I8" s="18">
        <f t="shared" si="0"/>
        <v>1.3857142857142857</v>
      </c>
      <c r="J8"/>
      <c r="K8" s="14"/>
    </row>
    <row r="9" spans="1:11" ht="17.399999999999999" x14ac:dyDescent="0.4">
      <c r="A9" s="15">
        <v>46042</v>
      </c>
      <c r="B9" s="16" t="s">
        <v>20</v>
      </c>
      <c r="C9" s="16" t="s">
        <v>21</v>
      </c>
      <c r="D9" s="19">
        <v>6</v>
      </c>
      <c r="E9" s="17">
        <v>13.21</v>
      </c>
      <c r="F9" s="17">
        <v>4</v>
      </c>
      <c r="G9" s="20">
        <v>20</v>
      </c>
      <c r="H9" s="21">
        <v>2.8</v>
      </c>
      <c r="I9" s="18">
        <f t="shared" si="0"/>
        <v>1.4285714285714286</v>
      </c>
      <c r="J9"/>
      <c r="K9" s="14"/>
    </row>
    <row r="10" spans="1:11" ht="17.399999999999999" x14ac:dyDescent="0.4">
      <c r="A10" s="15">
        <v>46042</v>
      </c>
      <c r="B10" s="16" t="s">
        <v>20</v>
      </c>
      <c r="C10" s="16" t="s">
        <v>21</v>
      </c>
      <c r="D10" s="19">
        <v>7</v>
      </c>
      <c r="E10" s="17">
        <v>13.21</v>
      </c>
      <c r="F10" s="17">
        <v>3.91</v>
      </c>
      <c r="G10" s="20">
        <v>20</v>
      </c>
      <c r="H10" s="21">
        <v>2.8</v>
      </c>
      <c r="I10" s="18">
        <f t="shared" si="0"/>
        <v>1.3964285714285716</v>
      </c>
      <c r="J10"/>
      <c r="K10" s="14"/>
    </row>
    <row r="11" spans="1:11" ht="17.399999999999999" x14ac:dyDescent="0.4">
      <c r="A11" s="15">
        <v>46042</v>
      </c>
      <c r="B11" s="16" t="s">
        <v>20</v>
      </c>
      <c r="C11" s="16" t="s">
        <v>21</v>
      </c>
      <c r="D11" s="19">
        <v>8</v>
      </c>
      <c r="E11" s="17">
        <v>13.21</v>
      </c>
      <c r="F11" s="17">
        <v>3.86</v>
      </c>
      <c r="G11" s="20">
        <v>20</v>
      </c>
      <c r="H11" s="21">
        <v>2.8</v>
      </c>
      <c r="I11" s="18">
        <f t="shared" si="0"/>
        <v>1.3785714285714286</v>
      </c>
      <c r="J11"/>
      <c r="K11" s="14"/>
    </row>
    <row r="12" spans="1:11" ht="17.399999999999999" x14ac:dyDescent="0.4">
      <c r="A12" s="15">
        <v>46042</v>
      </c>
      <c r="B12" s="16" t="s">
        <v>20</v>
      </c>
      <c r="C12" s="16" t="s">
        <v>21</v>
      </c>
      <c r="D12" s="19">
        <v>9</v>
      </c>
      <c r="E12" s="17">
        <v>13.23</v>
      </c>
      <c r="F12" s="17">
        <v>3.81</v>
      </c>
      <c r="G12" s="20">
        <v>20</v>
      </c>
      <c r="H12" s="21">
        <v>2.8</v>
      </c>
      <c r="I12" s="18">
        <f t="shared" si="0"/>
        <v>1.3607142857142858</v>
      </c>
      <c r="J12"/>
      <c r="K12" s="14"/>
    </row>
    <row r="13" spans="1:11" ht="17.399999999999999" x14ac:dyDescent="0.4">
      <c r="A13" s="15">
        <v>46042</v>
      </c>
      <c r="B13" s="16" t="s">
        <v>20</v>
      </c>
      <c r="C13" s="16" t="s">
        <v>21</v>
      </c>
      <c r="D13" s="19">
        <v>10</v>
      </c>
      <c r="E13" s="17">
        <v>13.23</v>
      </c>
      <c r="F13" s="17">
        <v>3.97</v>
      </c>
      <c r="G13" s="20">
        <v>20</v>
      </c>
      <c r="H13" s="21">
        <v>2.8</v>
      </c>
      <c r="I13" s="18">
        <f t="shared" si="0"/>
        <v>1.4178571428571429</v>
      </c>
      <c r="J13"/>
      <c r="K13" s="14"/>
    </row>
    <row r="14" spans="1:11" ht="17.399999999999999" x14ac:dyDescent="0.4">
      <c r="A14" s="15">
        <v>46042</v>
      </c>
      <c r="B14" s="16" t="s">
        <v>20</v>
      </c>
      <c r="C14" s="16" t="s">
        <v>21</v>
      </c>
      <c r="D14" s="19">
        <v>11</v>
      </c>
      <c r="E14" s="17">
        <v>13.2</v>
      </c>
      <c r="F14" s="17">
        <v>3.95</v>
      </c>
      <c r="G14" s="20">
        <v>20</v>
      </c>
      <c r="H14" s="21">
        <v>2.8</v>
      </c>
      <c r="I14" s="18">
        <f t="shared" si="0"/>
        <v>1.4107142857142858</v>
      </c>
      <c r="J14"/>
      <c r="K14" s="14"/>
    </row>
    <row r="15" spans="1:11" ht="17.399999999999999" x14ac:dyDescent="0.4">
      <c r="A15" s="15">
        <v>46042</v>
      </c>
      <c r="B15" s="16" t="s">
        <v>20</v>
      </c>
      <c r="C15" s="16" t="s">
        <v>21</v>
      </c>
      <c r="D15" s="19">
        <v>12</v>
      </c>
      <c r="E15" s="17">
        <v>13.21</v>
      </c>
      <c r="F15" s="17">
        <v>3.99</v>
      </c>
      <c r="G15" s="20">
        <v>20</v>
      </c>
      <c r="H15" s="21">
        <v>2.8</v>
      </c>
      <c r="I15" s="18">
        <f t="shared" si="0"/>
        <v>1.4250000000000003</v>
      </c>
      <c r="J15"/>
      <c r="K15" s="14"/>
    </row>
    <row r="16" spans="1:11" ht="17.399999999999999" x14ac:dyDescent="0.4">
      <c r="A16" s="15">
        <v>46042</v>
      </c>
      <c r="B16" s="16" t="s">
        <v>20</v>
      </c>
      <c r="C16" s="16" t="s">
        <v>21</v>
      </c>
      <c r="D16" s="19">
        <v>13</v>
      </c>
      <c r="E16" s="17">
        <v>13.21</v>
      </c>
      <c r="F16" s="17">
        <v>3.77</v>
      </c>
      <c r="G16" s="20">
        <v>20</v>
      </c>
      <c r="H16" s="21">
        <v>2.8</v>
      </c>
      <c r="I16" s="18">
        <f t="shared" si="0"/>
        <v>1.3464285714285715</v>
      </c>
      <c r="J16"/>
      <c r="K16" s="14"/>
    </row>
    <row r="17" spans="1:11" ht="17.399999999999999" x14ac:dyDescent="0.4">
      <c r="A17" s="15">
        <v>46042</v>
      </c>
      <c r="B17" s="16" t="s">
        <v>20</v>
      </c>
      <c r="C17" s="16" t="s">
        <v>21</v>
      </c>
      <c r="D17" s="19">
        <v>14</v>
      </c>
      <c r="E17" s="17">
        <v>13.23</v>
      </c>
      <c r="F17" s="17">
        <v>3.86</v>
      </c>
      <c r="G17" s="20">
        <v>20</v>
      </c>
      <c r="H17" s="21">
        <v>2.8</v>
      </c>
      <c r="I17" s="18">
        <f t="shared" si="0"/>
        <v>1.3785714285714286</v>
      </c>
      <c r="J17"/>
      <c r="K17" s="14"/>
    </row>
    <row r="18" spans="1:11" ht="17.399999999999999" x14ac:dyDescent="0.4">
      <c r="A18" s="15">
        <v>46042</v>
      </c>
      <c r="B18" s="16" t="s">
        <v>20</v>
      </c>
      <c r="C18" s="16" t="s">
        <v>21</v>
      </c>
      <c r="D18" s="19">
        <v>15</v>
      </c>
      <c r="E18" s="17">
        <v>13.24</v>
      </c>
      <c r="F18" s="17">
        <v>3.77</v>
      </c>
      <c r="G18" s="20">
        <v>20</v>
      </c>
      <c r="H18" s="21">
        <v>2.8</v>
      </c>
      <c r="I18" s="18">
        <f t="shared" si="0"/>
        <v>1.3464285714285715</v>
      </c>
      <c r="J18"/>
      <c r="K18" s="14"/>
    </row>
    <row r="19" spans="1:11" ht="17.399999999999999" x14ac:dyDescent="0.4">
      <c r="A19" s="15">
        <v>46042</v>
      </c>
      <c r="B19" s="16" t="s">
        <v>20</v>
      </c>
      <c r="C19" s="16" t="s">
        <v>21</v>
      </c>
      <c r="D19" s="19">
        <v>16</v>
      </c>
      <c r="E19" s="17">
        <v>13.22</v>
      </c>
      <c r="F19" s="17">
        <v>3.93</v>
      </c>
      <c r="G19" s="20">
        <v>20</v>
      </c>
      <c r="H19" s="21">
        <v>2.8</v>
      </c>
      <c r="I19" s="18">
        <f t="shared" si="0"/>
        <v>1.4035714285714287</v>
      </c>
      <c r="J19"/>
    </row>
    <row r="20" spans="1:11" ht="17.399999999999999" x14ac:dyDescent="0.4">
      <c r="A20" s="15">
        <v>46042</v>
      </c>
      <c r="B20" s="16" t="s">
        <v>20</v>
      </c>
      <c r="C20" s="16" t="s">
        <v>21</v>
      </c>
      <c r="D20" s="19">
        <v>17</v>
      </c>
      <c r="E20" s="17">
        <v>13.23</v>
      </c>
      <c r="F20" s="17">
        <v>3.83</v>
      </c>
      <c r="G20" s="20">
        <v>20</v>
      </c>
      <c r="H20" s="21">
        <v>2.8</v>
      </c>
      <c r="I20" s="18">
        <f t="shared" si="0"/>
        <v>1.3678571428571429</v>
      </c>
      <c r="J20"/>
    </row>
    <row r="21" spans="1:11" ht="17.399999999999999" x14ac:dyDescent="0.4">
      <c r="A21" s="15">
        <v>46042</v>
      </c>
      <c r="B21" s="16" t="s">
        <v>20</v>
      </c>
      <c r="C21" s="16" t="s">
        <v>21</v>
      </c>
      <c r="D21" s="19">
        <v>18</v>
      </c>
      <c r="E21" s="17">
        <v>13.23</v>
      </c>
      <c r="F21" s="17">
        <v>3.89</v>
      </c>
      <c r="G21" s="20">
        <v>20</v>
      </c>
      <c r="H21" s="21">
        <v>2.8</v>
      </c>
      <c r="I21" s="18">
        <f t="shared" si="0"/>
        <v>1.3892857142857145</v>
      </c>
      <c r="J21"/>
    </row>
    <row r="22" spans="1:11" ht="17.399999999999999" x14ac:dyDescent="0.4">
      <c r="A22" s="15">
        <v>46042</v>
      </c>
      <c r="B22" s="16" t="s">
        <v>20</v>
      </c>
      <c r="C22" s="16" t="s">
        <v>21</v>
      </c>
      <c r="D22" s="19">
        <v>19</v>
      </c>
      <c r="E22" s="17">
        <v>13.26</v>
      </c>
      <c r="F22" s="17">
        <v>3.74</v>
      </c>
      <c r="G22" s="20">
        <v>20</v>
      </c>
      <c r="H22" s="21">
        <v>2.8</v>
      </c>
      <c r="I22" s="18">
        <f t="shared" si="0"/>
        <v>1.3357142857142859</v>
      </c>
      <c r="J22"/>
    </row>
    <row r="23" spans="1:11" ht="17.399999999999999" x14ac:dyDescent="0.4">
      <c r="A23" s="15">
        <v>46042</v>
      </c>
      <c r="B23" s="16" t="s">
        <v>20</v>
      </c>
      <c r="C23" s="16" t="s">
        <v>21</v>
      </c>
      <c r="D23" s="19">
        <v>20</v>
      </c>
      <c r="E23" s="17">
        <v>13.23</v>
      </c>
      <c r="F23" s="17">
        <v>3.78</v>
      </c>
      <c r="G23" s="20">
        <v>20</v>
      </c>
      <c r="H23" s="21">
        <v>2.8</v>
      </c>
      <c r="I23" s="18">
        <f t="shared" si="0"/>
        <v>1.35</v>
      </c>
      <c r="J23"/>
    </row>
    <row r="24" spans="1:11" ht="17.399999999999999" x14ac:dyDescent="0.4">
      <c r="A24" s="30" t="s">
        <v>15</v>
      </c>
      <c r="B24" s="31"/>
      <c r="C24" s="31"/>
      <c r="D24" s="32"/>
      <c r="E24" s="17">
        <f>AVERAGE(E4:E23)</f>
        <v>13.222999999999999</v>
      </c>
      <c r="F24" s="17">
        <f>AVERAGE(F4:F23)</f>
        <v>3.8750000000000009</v>
      </c>
      <c r="G24" s="21"/>
      <c r="H24" s="21"/>
      <c r="I24" s="18">
        <f>AVERAGE(I4:I23)</f>
        <v>1.3839285714285716</v>
      </c>
      <c r="J24"/>
    </row>
    <row r="25" spans="1:11" ht="17.399999999999999" x14ac:dyDescent="0.4">
      <c r="A25" s="30" t="s">
        <v>16</v>
      </c>
      <c r="B25" s="31"/>
      <c r="C25" s="31"/>
      <c r="D25" s="32"/>
      <c r="E25" s="17">
        <f>MAX(E4:E23)</f>
        <v>13.26</v>
      </c>
      <c r="F25" s="17">
        <f>MAX(F4:F23)</f>
        <v>4</v>
      </c>
      <c r="G25" s="20"/>
      <c r="H25" s="21"/>
      <c r="I25" s="18">
        <f>MAX(I4:I23)</f>
        <v>1.4285714285714286</v>
      </c>
      <c r="J25"/>
    </row>
    <row r="26" spans="1:11" ht="17.399999999999999" x14ac:dyDescent="0.4">
      <c r="A26" s="30" t="s">
        <v>17</v>
      </c>
      <c r="B26" s="31"/>
      <c r="C26" s="31"/>
      <c r="D26" s="32"/>
      <c r="E26" s="17">
        <f>MIN(E4:E23)</f>
        <v>13.2</v>
      </c>
      <c r="F26" s="17">
        <f>MIN(F4:F23)</f>
        <v>3.74</v>
      </c>
      <c r="G26" s="20"/>
      <c r="H26" s="21"/>
      <c r="I26" s="18">
        <f>MIN(I4:I23)</f>
        <v>1.3357142857142859</v>
      </c>
      <c r="J26"/>
    </row>
    <row r="27" spans="1:11" ht="127.2" customHeight="1" x14ac:dyDescent="0.4">
      <c r="A27" s="1" t="s">
        <v>9</v>
      </c>
      <c r="B27" s="33" t="s">
        <v>23</v>
      </c>
      <c r="C27" s="24"/>
      <c r="D27" s="24"/>
      <c r="E27" s="25"/>
      <c r="F27" s="3" t="s">
        <v>10</v>
      </c>
      <c r="G27" s="24"/>
      <c r="H27" s="24"/>
      <c r="I27" s="25"/>
      <c r="J27"/>
    </row>
    <row r="28" spans="1:11" ht="195.75" customHeight="1" x14ac:dyDescent="0.4">
      <c r="A28" s="3" t="s">
        <v>11</v>
      </c>
      <c r="B28" s="23"/>
      <c r="C28" s="24"/>
      <c r="D28" s="24"/>
      <c r="E28" s="25"/>
      <c r="F28" s="3"/>
      <c r="G28" s="26"/>
      <c r="H28" s="26"/>
      <c r="I28" s="27"/>
    </row>
    <row r="29" spans="1:11" x14ac:dyDescent="0.4">
      <c r="H29" s="10"/>
    </row>
    <row r="30" spans="1:11" x14ac:dyDescent="0.4">
      <c r="H30" s="10"/>
    </row>
    <row r="31" spans="1:11" x14ac:dyDescent="0.4">
      <c r="H31" s="10"/>
    </row>
    <row r="32" spans="1:11" x14ac:dyDescent="0.4">
      <c r="H32" s="10"/>
    </row>
  </sheetData>
  <autoFilter ref="A3:I23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재난안전상황실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2026-01-20T06:04:16Z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