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종합" sheetId="14" r:id="rId1"/>
    <sheet name="1호차" sheetId="5" r:id="rId2"/>
    <sheet name="2호차" sheetId="9" r:id="rId3"/>
    <sheet name="3호차" sheetId="8" r:id="rId4"/>
    <sheet name="4호차" sheetId="2" r:id="rId5"/>
    <sheet name="5호차" sheetId="6" r:id="rId6"/>
    <sheet name="6호차" sheetId="4" r:id="rId7"/>
    <sheet name="호수 없음(1)" sheetId="3" r:id="rId8"/>
    <sheet name="호수 없음(2)" sheetId="7" r:id="rId9"/>
    <sheet name="PE" sheetId="10" r:id="rId10"/>
    <sheet name="입형 1번" sheetId="12" r:id="rId11"/>
    <sheet name="입형 2번" sheetId="11" r:id="rId12"/>
    <sheet name="공무" sheetId="13" r:id="rId13"/>
    <sheet name="2공장 조유실" sheetId="15" r:id="rId14"/>
  </sheets>
  <definedNames>
    <definedName name="_xlnm._FilterDatabase" localSheetId="1" hidden="1">'1호차'!$A$4:$K$4</definedName>
    <definedName name="_xlnm._FilterDatabase" localSheetId="13" hidden="1">'2공장 조유실'!$A$4:$K$4</definedName>
    <definedName name="_xlnm._FilterDatabase" localSheetId="2" hidden="1">'2호차'!$A$4:$K$4</definedName>
    <definedName name="_xlnm._FilterDatabase" localSheetId="3" hidden="1">'3호차'!$A$4:$K$4</definedName>
    <definedName name="_xlnm._FilterDatabase" localSheetId="4" hidden="1">'4호차'!$A$4:$K$28</definedName>
    <definedName name="_xlnm._FilterDatabase" localSheetId="5" hidden="1">'5호차'!$A$4:$K$4</definedName>
    <definedName name="_xlnm._FilterDatabase" localSheetId="6" hidden="1">'6호차'!$A$4:$K$4</definedName>
    <definedName name="_xlnm._FilterDatabase" localSheetId="9" hidden="1">PE!$A$4:$K$4</definedName>
    <definedName name="_xlnm._FilterDatabase" localSheetId="12" hidden="1">공무!$A$4:$K$4</definedName>
    <definedName name="_xlnm._FilterDatabase" localSheetId="10" hidden="1">'입형 1번'!$A$4:$K$4</definedName>
    <definedName name="_xlnm._FilterDatabase" localSheetId="11" hidden="1">'입형 2번'!$A$4:$K$4</definedName>
    <definedName name="_xlnm._FilterDatabase" localSheetId="7" hidden="1">'호수 없음(1)'!$A$4:$K$4</definedName>
    <definedName name="_xlnm._FilterDatabase" localSheetId="8" hidden="1">'호수 없음(2)'!$A$4:$K$4</definedName>
  </definedNames>
  <calcPr calcId="162913"/>
</workbook>
</file>

<file path=xl/calcChain.xml><?xml version="1.0" encoding="utf-8"?>
<calcChain xmlns="http://schemas.openxmlformats.org/spreadsheetml/2006/main">
  <c r="G28" i="15" l="1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A6" i="15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G5" i="15"/>
  <c r="G28" i="13" l="1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A7" i="13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G6" i="13"/>
  <c r="A6" i="13"/>
  <c r="G5" i="13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A6" i="12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G5" i="12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A6" i="1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G5" i="11"/>
  <c r="G28" i="10" l="1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G5" i="10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G5" i="9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G5" i="8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6" i="7"/>
  <c r="A6" i="7"/>
  <c r="G5" i="7"/>
  <c r="G28" i="6" l="1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5" i="5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5" i="3"/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<sst xmlns="http://schemas.openxmlformats.org/spreadsheetml/2006/main" count="457" uniqueCount="219">
  <si>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</si>
  <si>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</si>
  <si>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</si>
  <si>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</si>
  <si>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</si>
  <si>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</si>
  <si>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</si>
  <si>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</si>
  <si>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</si>
  <si>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</si>
  <si>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</si>
  <si>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</si>
  <si>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</si>
  <si>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</si>
  <si>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</si>
  <si>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</si>
  <si>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</si>
  <si>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</si>
  <si>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VCE660-48V</t>
    <phoneticPr fontId="19" type="noConversion"/>
  </si>
  <si>
    <t>2022.11.11</t>
    <phoneticPr fontId="19" type="noConversion"/>
  </si>
  <si>
    <t>자연과사람들</t>
    <phoneticPr fontId="19" type="noConversion"/>
  </si>
  <si>
    <t>온도</t>
    <phoneticPr fontId="19" type="noConversion"/>
  </si>
  <si>
    <t>1. 80% 충전 중, 총전압 52.63V
2. 지게차 연결플러그 파손으로 쇼트 위험</t>
    <phoneticPr fontId="19" type="noConversion"/>
  </si>
  <si>
    <t>2024.04.12</t>
    <phoneticPr fontId="19" type="noConversion"/>
  </si>
  <si>
    <t>두산 B25SE-7
(4호차)</t>
    <phoneticPr fontId="19" type="noConversion"/>
  </si>
  <si>
    <t>두산 B25SE-7</t>
    <phoneticPr fontId="19" type="noConversion"/>
  </si>
  <si>
    <t>1. 40% 충전 중, 총전압 52.71V
2. 특이사항 없음</t>
    <phoneticPr fontId="19" type="noConversion"/>
  </si>
  <si>
    <t>두산 B25SE-7
(6호차)</t>
    <phoneticPr fontId="19" type="noConversion"/>
  </si>
  <si>
    <t>2022.12.09</t>
    <phoneticPr fontId="19" type="noConversion"/>
  </si>
  <si>
    <t>1. 80% 충전 중, 총전압 52.83V
2. 특이사항 없음, 충전기 용량 650AH</t>
    <phoneticPr fontId="19" type="noConversion"/>
  </si>
  <si>
    <t>두산 B25SE-7
(1호차)</t>
    <phoneticPr fontId="19" type="noConversion"/>
  </si>
  <si>
    <t>2023.07.17</t>
    <phoneticPr fontId="19" type="noConversion"/>
  </si>
  <si>
    <t>1. 80% 충전 중, 총전압 53.28V
2. 지게차 플러그 깨짐, 쇼트 위험</t>
    <phoneticPr fontId="19" type="noConversion"/>
  </si>
  <si>
    <t>2024년 설치</t>
    <phoneticPr fontId="19" type="noConversion"/>
  </si>
  <si>
    <t>BS</t>
    <phoneticPr fontId="19" type="noConversion"/>
  </si>
  <si>
    <t>BS</t>
    <phoneticPr fontId="19" type="noConversion"/>
  </si>
  <si>
    <t>BS</t>
    <phoneticPr fontId="19" type="noConversion"/>
  </si>
  <si>
    <t>두산 B25S-5
(5호차)</t>
    <phoneticPr fontId="19" type="noConversion"/>
  </si>
  <si>
    <t>1. 40% 충전 중, 총전압 51.88V
2. 전압, 비중 편차 다소 심하여 금일 균등충전 실시 권고</t>
    <phoneticPr fontId="19" type="noConversion"/>
  </si>
  <si>
    <t>두산 B25SE-7</t>
    <phoneticPr fontId="19" type="noConversion"/>
  </si>
  <si>
    <t>VCE660-48V</t>
    <phoneticPr fontId="19" type="noConversion"/>
  </si>
  <si>
    <t>2024.04.12</t>
    <phoneticPr fontId="19" type="noConversion"/>
  </si>
  <si>
    <t>1. 충전 중, 총전압 53.11V
2. 충전기 740AH, 특이사항 없음</t>
    <phoneticPr fontId="19" type="noConversion"/>
  </si>
  <si>
    <t>두산 B25SE-7
(3호차)</t>
    <phoneticPr fontId="19" type="noConversion"/>
  </si>
  <si>
    <t>VCES740-48V</t>
    <phoneticPr fontId="19" type="noConversion"/>
  </si>
  <si>
    <t>2023.06.21</t>
    <phoneticPr fontId="19" type="noConversion"/>
  </si>
  <si>
    <t>두산 B25SE-7
(2호차)</t>
    <phoneticPr fontId="19" type="noConversion"/>
  </si>
  <si>
    <t>2021.12.09</t>
    <phoneticPr fontId="19" type="noConversion"/>
  </si>
  <si>
    <t>1. 충전 중, 총전압 51.85V
2. 지게차 측 플러그 파손, 쇼트 위험
#13번 셀 타 셀 대비 저비중, 상태, 당장 사용은 문제 없으나
추후 문제 발생시 교체 권고, 금일 균등충전 1회</t>
    <phoneticPr fontId="19" type="noConversion"/>
  </si>
  <si>
    <t>1. 충전 중, 총전압 51.95V
2. #21번 셀 타 셀 대비 저비중이나, 사용상 문제 없을 경우 지속 사용 권고</t>
    <phoneticPr fontId="19" type="noConversion"/>
  </si>
  <si>
    <t>2022.12.22</t>
    <phoneticPr fontId="19" type="noConversion"/>
  </si>
  <si>
    <t>두산 B25S-5
(PE)</t>
    <phoneticPr fontId="19" type="noConversion"/>
  </si>
  <si>
    <t>측정 불가</t>
    <phoneticPr fontId="19" type="noConversion"/>
  </si>
  <si>
    <t>1. 충전 중, 총전압 49.99V
2. 가운데 스피이서 부식 가루 젖은 천 청소 권고,</t>
    <phoneticPr fontId="19" type="noConversion"/>
  </si>
  <si>
    <t>4PZB300-48V
(썬라이트)</t>
    <phoneticPr fontId="19" type="noConversion"/>
  </si>
  <si>
    <t>2022.02.28</t>
    <phoneticPr fontId="19" type="noConversion"/>
  </si>
  <si>
    <t>점검 형태</t>
    <phoneticPr fontId="19" type="noConversion"/>
  </si>
  <si>
    <t>점검 형태</t>
    <phoneticPr fontId="19" type="noConversion"/>
  </si>
  <si>
    <t>BS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</si>
  <si>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</si>
  <si>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</si>
  <si>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</si>
  <si>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</si>
  <si>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</si>
  <si>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비중(25도 환산)</t>
    <phoneticPr fontId="19" type="noConversion"/>
  </si>
  <si>
    <t>비중(25도 환산)</t>
    <phoneticPr fontId="19" type="noConversion"/>
  </si>
  <si>
    <t>방전전압(V)</t>
    <phoneticPr fontId="19" type="noConversion"/>
  </si>
  <si>
    <t>방전전류(A)</t>
    <phoneticPr fontId="19" type="noConversion"/>
  </si>
  <si>
    <t>온도</t>
    <phoneticPr fontId="19" type="noConversion"/>
  </si>
  <si>
    <t>온도</t>
    <phoneticPr fontId="19" type="noConversion"/>
  </si>
  <si>
    <t>비고</t>
    <phoneticPr fontId="19" type="noConversion"/>
  </si>
  <si>
    <t>비고</t>
    <phoneticPr fontId="19" type="noConversion"/>
  </si>
  <si>
    <t>자연과사람들</t>
    <phoneticPr fontId="19" type="noConversion"/>
  </si>
  <si>
    <t>두산 BR15S-9
(리치)
입형 2번</t>
    <phoneticPr fontId="19" type="noConversion"/>
  </si>
  <si>
    <t>점검내용</t>
    <phoneticPr fontId="19" type="noConversion"/>
  </si>
  <si>
    <t>점검내용</t>
    <phoneticPr fontId="19" type="noConversion"/>
  </si>
  <si>
    <t>작업자 
인터뷰내용</t>
    <phoneticPr fontId="19" type="noConversion"/>
  </si>
  <si>
    <t>설치 사진</t>
    <phoneticPr fontId="19" type="noConversion"/>
  </si>
  <si>
    <t>제품사진</t>
    <phoneticPr fontId="19" type="noConversion"/>
  </si>
  <si>
    <t>제품사진</t>
    <phoneticPr fontId="19" type="noConversion"/>
  </si>
  <si>
    <t>1. 총전압 48.35V, BDI 9칸 중 4칸 잔여, 외관 먼지 외 
특이사항 없음</t>
    <phoneticPr fontId="19" type="noConversion"/>
  </si>
  <si>
    <t>2019.02.07</t>
    <phoneticPr fontId="19" type="noConversion"/>
  </si>
  <si>
    <t>BS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</si>
  <si>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</si>
  <si>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</si>
  <si>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</si>
  <si>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</si>
  <si>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</si>
  <si>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방전전압(V)</t>
    <phoneticPr fontId="19" type="noConversion"/>
  </si>
  <si>
    <t>방전전류(A)</t>
    <phoneticPr fontId="19" type="noConversion"/>
  </si>
  <si>
    <t>온도</t>
    <phoneticPr fontId="19" type="noConversion"/>
  </si>
  <si>
    <t>비고</t>
    <phoneticPr fontId="19" type="noConversion"/>
  </si>
  <si>
    <t>자연과사람들</t>
    <phoneticPr fontId="19" type="noConversion"/>
  </si>
  <si>
    <t>점검내용</t>
    <phoneticPr fontId="19" type="noConversion"/>
  </si>
  <si>
    <t>설치 사진</t>
    <phoneticPr fontId="19" type="noConversion"/>
  </si>
  <si>
    <t>1. 총전압 48.80V, 9칸 중 5칸 점등, 2~3칸 잔여시 충전
충전기 295AH 이상없음</t>
    <phoneticPr fontId="19" type="noConversion"/>
  </si>
  <si>
    <t>2021.07.15</t>
    <phoneticPr fontId="19" type="noConversion"/>
  </si>
  <si>
    <t>BS</t>
    <phoneticPr fontId="19" type="noConversion"/>
  </si>
  <si>
    <t>설치장소</t>
    <phoneticPr fontId="19" type="noConversion"/>
  </si>
  <si>
    <t>비중</t>
    <phoneticPr fontId="19" type="noConversion"/>
  </si>
  <si>
    <t>방전전압(V)</t>
    <phoneticPr fontId="19" type="noConversion"/>
  </si>
  <si>
    <t>자연과사람들</t>
    <phoneticPr fontId="19" type="noConversion"/>
  </si>
  <si>
    <t>작업자 
인터뷰내용</t>
    <phoneticPr fontId="19" type="noConversion"/>
  </si>
  <si>
    <t>설치 사진</t>
    <phoneticPr fontId="19" type="noConversion"/>
  </si>
  <si>
    <t>1. 총전압 48.58V, 배터리 상태 양호함</t>
    <phoneticPr fontId="19" type="noConversion"/>
  </si>
  <si>
    <t>자연과사람들 점검결과</t>
    <phoneticPr fontId="19" type="noConversion"/>
  </si>
  <si>
    <t>구분</t>
    <phoneticPr fontId="19" type="noConversion"/>
  </si>
  <si>
    <t>설치 장소</t>
    <phoneticPr fontId="19" type="noConversion"/>
  </si>
  <si>
    <t>형명</t>
    <phoneticPr fontId="19" type="noConversion"/>
  </si>
  <si>
    <t>제조 로트</t>
    <phoneticPr fontId="19" type="noConversion"/>
  </si>
  <si>
    <t>전압(V)</t>
    <phoneticPr fontId="19" type="noConversion"/>
  </si>
  <si>
    <t>비중(25℃)</t>
    <phoneticPr fontId="19" type="noConversion"/>
  </si>
  <si>
    <t>온도(℃)</t>
    <phoneticPr fontId="19" type="noConversion"/>
  </si>
  <si>
    <t>점검 결과</t>
    <phoneticPr fontId="19" type="noConversion"/>
  </si>
  <si>
    <t>비고</t>
    <phoneticPr fontId="19" type="noConversion"/>
  </si>
  <si>
    <t>1호차</t>
    <phoneticPr fontId="19" type="noConversion"/>
  </si>
  <si>
    <t>두산 B25SE-7</t>
    <phoneticPr fontId="19" type="noConversion"/>
  </si>
  <si>
    <t>2호차</t>
    <phoneticPr fontId="19" type="noConversion"/>
  </si>
  <si>
    <t>두산 B25SE-7</t>
    <phoneticPr fontId="19" type="noConversion"/>
  </si>
  <si>
    <t>3호차</t>
    <phoneticPr fontId="19" type="noConversion"/>
  </si>
  <si>
    <t>두산 B25S-5</t>
    <phoneticPr fontId="19" type="noConversion"/>
  </si>
  <si>
    <t>두산 B25S-5</t>
    <phoneticPr fontId="19" type="noConversion"/>
  </si>
  <si>
    <t>4호차</t>
    <phoneticPr fontId="19" type="noConversion"/>
  </si>
  <si>
    <t>5호차</t>
    <phoneticPr fontId="19" type="noConversion"/>
  </si>
  <si>
    <t>두산 B25S-5</t>
    <phoneticPr fontId="19" type="noConversion"/>
  </si>
  <si>
    <t>6호차</t>
    <phoneticPr fontId="19" type="noConversion"/>
  </si>
  <si>
    <t>두산 B25S-5</t>
    <phoneticPr fontId="19" type="noConversion"/>
  </si>
  <si>
    <t>두산 B25SE-7</t>
    <phoneticPr fontId="19" type="noConversion"/>
  </si>
  <si>
    <t>2.20~2.23</t>
    <phoneticPr fontId="19" type="noConversion"/>
  </si>
  <si>
    <t>1.259~1.278</t>
    <phoneticPr fontId="19" type="noConversion"/>
  </si>
  <si>
    <t>14~16</t>
    <phoneticPr fontId="19" type="noConversion"/>
  </si>
  <si>
    <t>2.04~2.18</t>
    <phoneticPr fontId="19" type="noConversion"/>
  </si>
  <si>
    <t>1.252~1.294</t>
    <phoneticPr fontId="19" type="noConversion"/>
  </si>
  <si>
    <t>19~21</t>
    <phoneticPr fontId="19" type="noConversion"/>
  </si>
  <si>
    <t>VCES740-48V</t>
    <phoneticPr fontId="19" type="noConversion"/>
  </si>
  <si>
    <t>2.09~2.18</t>
    <phoneticPr fontId="19" type="noConversion"/>
  </si>
  <si>
    <t>1.194~1.276</t>
    <phoneticPr fontId="19" type="noConversion"/>
  </si>
  <si>
    <t>15~17</t>
    <phoneticPr fontId="19" type="noConversion"/>
  </si>
  <si>
    <t>2.17~2.20</t>
    <phoneticPr fontId="19" type="noConversion"/>
  </si>
  <si>
    <t>1.256~1.288</t>
    <phoneticPr fontId="19" type="noConversion"/>
  </si>
  <si>
    <t>20~25</t>
    <phoneticPr fontId="19" type="noConversion"/>
  </si>
  <si>
    <t>2.10~2.19</t>
    <phoneticPr fontId="19" type="noConversion"/>
  </si>
  <si>
    <t>1.161~1.249</t>
    <phoneticPr fontId="19" type="noConversion"/>
  </si>
  <si>
    <t>15~18</t>
    <phoneticPr fontId="19" type="noConversion"/>
  </si>
  <si>
    <t>2022.12.09</t>
    <phoneticPr fontId="19" type="noConversion"/>
  </si>
  <si>
    <t>2024년 설치</t>
    <phoneticPr fontId="19" type="noConversion"/>
  </si>
  <si>
    <t>2.17~2.21</t>
    <phoneticPr fontId="19" type="noConversion"/>
  </si>
  <si>
    <t>1.241~1.261</t>
    <phoneticPr fontId="19" type="noConversion"/>
  </si>
  <si>
    <t>19~25</t>
    <phoneticPr fontId="19" type="noConversion"/>
  </si>
  <si>
    <t>양호</t>
    <phoneticPr fontId="19" type="noConversion"/>
  </si>
  <si>
    <t>지게차 플러그 깨져 보수 필요</t>
    <phoneticPr fontId="19" type="noConversion"/>
  </si>
  <si>
    <t>양호</t>
    <phoneticPr fontId="19" type="noConversion"/>
  </si>
  <si>
    <t>양호</t>
    <phoneticPr fontId="19" type="noConversion"/>
  </si>
  <si>
    <t>전압, 비중 편차로 균등충전 1회 권고</t>
    <phoneticPr fontId="19" type="noConversion"/>
  </si>
  <si>
    <t>-</t>
    <phoneticPr fontId="19" type="noConversion"/>
  </si>
  <si>
    <t>호수 없음(1)</t>
    <phoneticPr fontId="19" type="noConversion"/>
  </si>
  <si>
    <t>호수 없음(2)</t>
    <phoneticPr fontId="19" type="noConversion"/>
  </si>
  <si>
    <t>PE</t>
    <phoneticPr fontId="19" type="noConversion"/>
  </si>
  <si>
    <t>입형 1번</t>
    <phoneticPr fontId="19" type="noConversion"/>
  </si>
  <si>
    <t>입형 2번</t>
    <phoneticPr fontId="19" type="noConversion"/>
  </si>
  <si>
    <t>공무</t>
    <phoneticPr fontId="19" type="noConversion"/>
  </si>
  <si>
    <t>2024.04.12</t>
    <phoneticPr fontId="19" type="noConversion"/>
  </si>
  <si>
    <t>1.241~1.277</t>
    <phoneticPr fontId="19" type="noConversion"/>
  </si>
  <si>
    <t>22~28</t>
    <phoneticPr fontId="19" type="noConversion"/>
  </si>
  <si>
    <t>양호</t>
    <phoneticPr fontId="19" type="noConversion"/>
  </si>
  <si>
    <t>2.21~2.22</t>
    <phoneticPr fontId="19" type="noConversion"/>
  </si>
  <si>
    <t>1.254~1.274</t>
    <phoneticPr fontId="19" type="noConversion"/>
  </si>
  <si>
    <t>15~19</t>
    <phoneticPr fontId="19" type="noConversion"/>
  </si>
  <si>
    <t>양호</t>
    <phoneticPr fontId="19" type="noConversion"/>
  </si>
  <si>
    <t>-</t>
    <phoneticPr fontId="19" type="noConversion"/>
  </si>
  <si>
    <t>9PZS720-48V</t>
    <phoneticPr fontId="19" type="noConversion"/>
  </si>
  <si>
    <t>9PZS720-48V</t>
    <phoneticPr fontId="19" type="noConversion"/>
  </si>
  <si>
    <t>9PZ720-48V
(썬라이트)</t>
    <phoneticPr fontId="19" type="noConversion"/>
  </si>
  <si>
    <t>2022.12.22</t>
    <phoneticPr fontId="19" type="noConversion"/>
  </si>
  <si>
    <t>2.08~2.09</t>
    <phoneticPr fontId="19" type="noConversion"/>
  </si>
  <si>
    <t>가운데 스페아서 부식 부분 젖은 천 청소 권고</t>
    <phoneticPr fontId="19" type="noConversion"/>
  </si>
  <si>
    <t>2.03~2.04</t>
    <phoneticPr fontId="19" type="noConversion"/>
  </si>
  <si>
    <t>1.207~1.221</t>
    <phoneticPr fontId="19" type="noConversion"/>
  </si>
  <si>
    <t>1.175~1.186</t>
    <phoneticPr fontId="19" type="noConversion"/>
  </si>
  <si>
    <t>14~15</t>
    <phoneticPr fontId="19" type="noConversion"/>
  </si>
  <si>
    <t>양호</t>
    <phoneticPr fontId="19" type="noConversion"/>
  </si>
  <si>
    <t>두산 BR15S-9
(리치)
입형 1번</t>
    <phoneticPr fontId="19" type="noConversion"/>
  </si>
  <si>
    <t>두산 BR15S-9(리치)</t>
    <phoneticPr fontId="19" type="noConversion"/>
  </si>
  <si>
    <t>4PZB300-48V
(썬라이트)</t>
    <phoneticPr fontId="19" type="noConversion"/>
  </si>
  <si>
    <t>4PZB300-48V
(썬라이트)</t>
    <phoneticPr fontId="19" type="noConversion"/>
  </si>
  <si>
    <t>4PZB300-48V
(썬라이트)</t>
    <phoneticPr fontId="19" type="noConversion"/>
  </si>
  <si>
    <t>2019.02.07</t>
    <phoneticPr fontId="19" type="noConversion"/>
  </si>
  <si>
    <t>2022.02.28</t>
    <phoneticPr fontId="19" type="noConversion"/>
  </si>
  <si>
    <t>2.00~2.02</t>
    <phoneticPr fontId="19" type="noConversion"/>
  </si>
  <si>
    <t>1.157~1.173</t>
    <phoneticPr fontId="19" type="noConversion"/>
  </si>
  <si>
    <t>15~16</t>
    <phoneticPr fontId="19" type="noConversion"/>
  </si>
  <si>
    <t>양호</t>
    <phoneticPr fontId="19" type="noConversion"/>
  </si>
  <si>
    <t>외관 먼지 청소</t>
    <phoneticPr fontId="19" type="noConversion"/>
  </si>
  <si>
    <t>외관 먼지 청소</t>
    <phoneticPr fontId="19" type="noConversion"/>
  </si>
  <si>
    <t>두산 B25SE-7
공무</t>
    <phoneticPr fontId="19" type="noConversion"/>
  </si>
  <si>
    <t>두산 B25SE-7</t>
  </si>
  <si>
    <t>2021.07.15</t>
    <phoneticPr fontId="19" type="noConversion"/>
  </si>
  <si>
    <t>2.01~2.03</t>
    <phoneticPr fontId="19" type="noConversion"/>
  </si>
  <si>
    <t>1.151~1.174</t>
    <phoneticPr fontId="19" type="noConversion"/>
  </si>
  <si>
    <t>-</t>
    <phoneticPr fontId="19" type="noConversion"/>
  </si>
  <si>
    <t>2공장 조유실</t>
    <phoneticPr fontId="19" type="noConversion"/>
  </si>
  <si>
    <t>두산 B20SE-7</t>
    <phoneticPr fontId="19" type="noConversion"/>
  </si>
  <si>
    <t>VCE600-48V</t>
    <phoneticPr fontId="19" type="noConversion"/>
  </si>
  <si>
    <t>두산 B25SE-7
2공장 조유실</t>
    <phoneticPr fontId="19" type="noConversion"/>
  </si>
  <si>
    <t>VCE600-48V</t>
    <phoneticPr fontId="19" type="noConversion"/>
  </si>
  <si>
    <t>2019.02.01</t>
    <phoneticPr fontId="19" type="noConversion"/>
  </si>
  <si>
    <t>1. 총전압 49.45V, 지게차측 플러그 파손, 쇼트 위험에 따라 보수 권고</t>
    <phoneticPr fontId="19" type="noConversion"/>
  </si>
  <si>
    <t>&lt;지게차 플러그 파손&gt;</t>
    <phoneticPr fontId="19" type="noConversion"/>
  </si>
  <si>
    <t>2.03~2.08</t>
    <phoneticPr fontId="19" type="noConversion"/>
  </si>
  <si>
    <t>1.212~1.233</t>
    <phoneticPr fontId="19" type="noConversion"/>
  </si>
  <si>
    <t>13~14</t>
    <phoneticPr fontId="19" type="noConversion"/>
  </si>
  <si>
    <t>양호</t>
    <phoneticPr fontId="19" type="noConversion"/>
  </si>
  <si>
    <t>지게차 플러그 깨져 보수 필요</t>
    <phoneticPr fontId="19" type="noConversion"/>
  </si>
  <si>
    <t>지게차 플러그 깨져 보수 필요</t>
    <phoneticPr fontId="19" type="noConversion"/>
  </si>
  <si>
    <t>전압, 비중 편차로 균등충전 1회 권고, 지게차 플러그 깨져 보수 필요</t>
    <phoneticPr fontId="19" type="noConversion"/>
  </si>
  <si>
    <t>안전 예방</t>
    <phoneticPr fontId="19" type="noConversion"/>
  </si>
  <si>
    <t>O</t>
    <phoneticPr fontId="19" type="noConversion"/>
  </si>
  <si>
    <t>O</t>
    <phoneticPr fontId="19" type="noConversion"/>
  </si>
  <si>
    <t>O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</si>
</sst>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6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g"/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g"/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image" Target="../media/image15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g"/><Relationship Id="rId1" Type="http://schemas.openxmlformats.org/officeDocument/2006/relationships/image" Target="../media/image17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jpg"/><Relationship Id="rId1" Type="http://schemas.openxmlformats.org/officeDocument/2006/relationships/image" Target="../media/image20.jp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g"/><Relationship Id="rId1" Type="http://schemas.openxmlformats.org/officeDocument/2006/relationships/image" Target="../media/image22.jp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g"/><Relationship Id="rId1" Type="http://schemas.openxmlformats.org/officeDocument/2006/relationships/image" Target="../media/image24.jp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jpg"/><Relationship Id="rId2" Type="http://schemas.openxmlformats.org/officeDocument/2006/relationships/image" Target="../media/image27.jpg"/><Relationship Id="rId1" Type="http://schemas.openxmlformats.org/officeDocument/2006/relationships/image" Target="../media/image2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31</xdr:row>
      <xdr:rowOff>15239</xdr:rowOff>
    </xdr:from>
    <xdr:to>
      <xdr:col>9</xdr:col>
      <xdr:colOff>510540</xdr:colOff>
      <xdr:row>31</xdr:row>
      <xdr:rowOff>2174176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180" y="8968739"/>
          <a:ext cx="3451860" cy="2158937"/>
        </a:xfrm>
        <a:prstGeom prst="rect">
          <a:avLst/>
        </a:prstGeom>
      </xdr:spPr>
    </xdr:pic>
    <xdr:clientData/>
  </xdr:twoCellAnchor>
  <xdr:twoCellAnchor editAs="oneCell">
    <xdr:from>
      <xdr:col>0</xdr:col>
      <xdr:colOff>1117740</xdr:colOff>
      <xdr:row>31</xdr:row>
      <xdr:rowOff>28080</xdr:rowOff>
    </xdr:from>
    <xdr:to>
      <xdr:col>3</xdr:col>
      <xdr:colOff>468160</xdr:colOff>
      <xdr:row>32</xdr:row>
      <xdr:rowOff>22860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740" y="8981580"/>
          <a:ext cx="2908960" cy="2181720"/>
        </a:xfrm>
        <a:prstGeom prst="rect">
          <a:avLst/>
        </a:prstGeom>
      </xdr:spPr>
    </xdr:pic>
    <xdr:clientData/>
  </xdr:twoCellAnchor>
  <xdr:twoCellAnchor editAs="oneCell">
    <xdr:from>
      <xdr:col>0</xdr:col>
      <xdr:colOff>1130580</xdr:colOff>
      <xdr:row>32</xdr:row>
      <xdr:rowOff>208560</xdr:rowOff>
    </xdr:from>
    <xdr:to>
      <xdr:col>3</xdr:col>
      <xdr:colOff>38805</xdr:colOff>
      <xdr:row>47</xdr:row>
      <xdr:rowOff>129540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19453" y="11760127"/>
          <a:ext cx="3289020" cy="2466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31</xdr:row>
      <xdr:rowOff>9046</xdr:rowOff>
    </xdr:from>
    <xdr:to>
      <xdr:col>10</xdr:col>
      <xdr:colOff>710581</xdr:colOff>
      <xdr:row>32</xdr:row>
      <xdr:rowOff>15240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180" y="8962546"/>
          <a:ext cx="4947301" cy="2193134"/>
        </a:xfrm>
        <a:prstGeom prst="rect">
          <a:avLst/>
        </a:prstGeom>
      </xdr:spPr>
    </xdr:pic>
    <xdr:clientData/>
  </xdr:twoCellAnchor>
  <xdr:twoCellAnchor editAs="oneCell">
    <xdr:from>
      <xdr:col>0</xdr:col>
      <xdr:colOff>1132980</xdr:colOff>
      <xdr:row>31</xdr:row>
      <xdr:rowOff>16754</xdr:rowOff>
    </xdr:from>
    <xdr:to>
      <xdr:col>3</xdr:col>
      <xdr:colOff>464820</xdr:colOff>
      <xdr:row>31</xdr:row>
      <xdr:rowOff>2184539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980" y="8970254"/>
          <a:ext cx="2890380" cy="21677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1120140</xdr:colOff>
      <xdr:row>32</xdr:row>
      <xdr:rowOff>60960</xdr:rowOff>
    </xdr:from>
    <xdr:to>
      <xdr:col>4</xdr:col>
      <xdr:colOff>325120</xdr:colOff>
      <xdr:row>43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40" y="11201400"/>
          <a:ext cx="3434080" cy="2575560"/>
        </a:xfrm>
        <a:prstGeom prst="rect">
          <a:avLst/>
        </a:prstGeom>
      </xdr:spPr>
    </xdr:pic>
    <xdr:clientData/>
  </xdr:twoCellAnchor>
  <xdr:twoCellAnchor editAs="oneCell">
    <xdr:from>
      <xdr:col>5</xdr:col>
      <xdr:colOff>1094880</xdr:colOff>
      <xdr:row>30</xdr:row>
      <xdr:rowOff>96661</xdr:rowOff>
    </xdr:from>
    <xdr:to>
      <xdr:col>11</xdr:col>
      <xdr:colOff>22686</xdr:colOff>
      <xdr:row>31</xdr:row>
      <xdr:rowOff>2034541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540" y="8951101"/>
          <a:ext cx="5320986" cy="2036940"/>
        </a:xfrm>
        <a:prstGeom prst="rect">
          <a:avLst/>
        </a:prstGeom>
      </xdr:spPr>
    </xdr:pic>
    <xdr:clientData/>
  </xdr:twoCellAnchor>
  <xdr:twoCellAnchor editAs="oneCell">
    <xdr:from>
      <xdr:col>1</xdr:col>
      <xdr:colOff>2820</xdr:colOff>
      <xdr:row>31</xdr:row>
      <xdr:rowOff>18060</xdr:rowOff>
    </xdr:from>
    <xdr:to>
      <xdr:col>3</xdr:col>
      <xdr:colOff>481660</xdr:colOff>
      <xdr:row>32</xdr:row>
      <xdr:rowOff>7620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00" y="8971560"/>
          <a:ext cx="2902000" cy="2176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8966</xdr:colOff>
      <xdr:row>30</xdr:row>
      <xdr:rowOff>96717</xdr:rowOff>
    </xdr:from>
    <xdr:to>
      <xdr:col>11</xdr:col>
      <xdr:colOff>35860</xdr:colOff>
      <xdr:row>31</xdr:row>
      <xdr:rowOff>2178423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4" y="9034529"/>
          <a:ext cx="5307106" cy="2180318"/>
        </a:xfrm>
        <a:prstGeom prst="rect">
          <a:avLst/>
        </a:prstGeom>
      </xdr:spPr>
    </xdr:pic>
    <xdr:clientData/>
  </xdr:twoCellAnchor>
  <xdr:twoCellAnchor editAs="oneCell">
    <xdr:from>
      <xdr:col>1</xdr:col>
      <xdr:colOff>15529</xdr:colOff>
      <xdr:row>31</xdr:row>
      <xdr:rowOff>16412</xdr:rowOff>
    </xdr:from>
    <xdr:to>
      <xdr:col>3</xdr:col>
      <xdr:colOff>510988</xdr:colOff>
      <xdr:row>32</xdr:row>
      <xdr:rowOff>15971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047" y="9052836"/>
          <a:ext cx="2915929" cy="2186947"/>
        </a:xfrm>
        <a:prstGeom prst="rect">
          <a:avLst/>
        </a:prstGeom>
      </xdr:spPr>
    </xdr:pic>
    <xdr:clientData/>
  </xdr:twoCellAnchor>
  <xdr:twoCellAnchor editAs="oneCell">
    <xdr:from>
      <xdr:col>0</xdr:col>
      <xdr:colOff>1133718</xdr:colOff>
      <xdr:row>32</xdr:row>
      <xdr:rowOff>175376</xdr:rowOff>
    </xdr:from>
    <xdr:to>
      <xdr:col>5</xdr:col>
      <xdr:colOff>618565</xdr:colOff>
      <xdr:row>47</xdr:row>
      <xdr:rowOff>44505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718" y="11399188"/>
          <a:ext cx="4379576" cy="328468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3</xdr:col>
      <xdr:colOff>525780</xdr:colOff>
      <xdr:row>32</xdr:row>
      <xdr:rowOff>24765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8953500"/>
          <a:ext cx="2948940" cy="22117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31</xdr:row>
      <xdr:rowOff>7404</xdr:rowOff>
    </xdr:from>
    <xdr:to>
      <xdr:col>9</xdr:col>
      <xdr:colOff>1082040</xdr:colOff>
      <xdr:row>32</xdr:row>
      <xdr:rowOff>19146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180" y="8960904"/>
          <a:ext cx="4023360" cy="2198682"/>
        </a:xfrm>
        <a:prstGeom prst="rect">
          <a:avLst/>
        </a:prstGeom>
      </xdr:spPr>
    </xdr:pic>
    <xdr:clientData/>
  </xdr:twoCellAnchor>
  <xdr:twoCellAnchor editAs="oneCell">
    <xdr:from>
      <xdr:col>0</xdr:col>
      <xdr:colOff>1132980</xdr:colOff>
      <xdr:row>30</xdr:row>
      <xdr:rowOff>91440</xdr:rowOff>
    </xdr:from>
    <xdr:to>
      <xdr:col>3</xdr:col>
      <xdr:colOff>520840</xdr:colOff>
      <xdr:row>32</xdr:row>
      <xdr:rowOff>15240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980" y="8945880"/>
          <a:ext cx="2946400" cy="22098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17929</xdr:colOff>
      <xdr:row>31</xdr:row>
      <xdr:rowOff>35857</xdr:rowOff>
    </xdr:from>
    <xdr:to>
      <xdr:col>9</xdr:col>
      <xdr:colOff>726142</xdr:colOff>
      <xdr:row>32</xdr:row>
      <xdr:rowOff>15538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2" y="9072281"/>
          <a:ext cx="3648636" cy="2167069"/>
        </a:xfrm>
        <a:prstGeom prst="rect">
          <a:avLst/>
        </a:prstGeom>
      </xdr:spPr>
    </xdr:pic>
    <xdr:clientData/>
  </xdr:twoCellAnchor>
  <xdr:twoCellAnchor editAs="oneCell">
    <xdr:from>
      <xdr:col>1</xdr:col>
      <xdr:colOff>6564</xdr:colOff>
      <xdr:row>30</xdr:row>
      <xdr:rowOff>96212</xdr:rowOff>
    </xdr:from>
    <xdr:to>
      <xdr:col>3</xdr:col>
      <xdr:colOff>546847</xdr:colOff>
      <xdr:row>32</xdr:row>
      <xdr:rowOff>30777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2" y="9034024"/>
          <a:ext cx="2960753" cy="222056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31</xdr:row>
      <xdr:rowOff>30480</xdr:rowOff>
    </xdr:from>
    <xdr:to>
      <xdr:col>10</xdr:col>
      <xdr:colOff>53058</xdr:colOff>
      <xdr:row>32</xdr:row>
      <xdr:rowOff>15240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180" y="8983980"/>
          <a:ext cx="4289778" cy="2171700"/>
        </a:xfrm>
        <a:prstGeom prst="rect">
          <a:avLst/>
        </a:prstGeom>
      </xdr:spPr>
    </xdr:pic>
    <xdr:clientData/>
  </xdr:twoCellAnchor>
  <xdr:twoCellAnchor editAs="oneCell">
    <xdr:from>
      <xdr:col>0</xdr:col>
      <xdr:colOff>1130580</xdr:colOff>
      <xdr:row>31</xdr:row>
      <xdr:rowOff>18060</xdr:rowOff>
    </xdr:from>
    <xdr:to>
      <xdr:col>3</xdr:col>
      <xdr:colOff>502920</xdr:colOff>
      <xdr:row>32</xdr:row>
      <xdr:rowOff>29280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580" y="8971560"/>
          <a:ext cx="2930880" cy="219816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3</xdr:col>
      <xdr:colOff>502920</xdr:colOff>
      <xdr:row>32</xdr:row>
      <xdr:rowOff>7620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8953500"/>
          <a:ext cx="2926080" cy="219456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</xdr:colOff>
      <xdr:row>31</xdr:row>
      <xdr:rowOff>7620</xdr:rowOff>
    </xdr:from>
    <xdr:to>
      <xdr:col>10</xdr:col>
      <xdr:colOff>175260</xdr:colOff>
      <xdr:row>41</xdr:row>
      <xdr:rowOff>160019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7420" y="8961120"/>
          <a:ext cx="4396740" cy="4381499"/>
        </a:xfrm>
        <a:prstGeom prst="rect">
          <a:avLst/>
        </a:prstGeom>
      </xdr:spPr>
    </xdr:pic>
    <xdr:clientData/>
  </xdr:twoCellAnchor>
  <xdr:twoCellAnchor editAs="oneCell">
    <xdr:from>
      <xdr:col>0</xdr:col>
      <xdr:colOff>1132980</xdr:colOff>
      <xdr:row>31</xdr:row>
      <xdr:rowOff>12841</xdr:rowOff>
    </xdr:from>
    <xdr:to>
      <xdr:col>3</xdr:col>
      <xdr:colOff>502920</xdr:colOff>
      <xdr:row>32</xdr:row>
      <xdr:rowOff>22261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980" y="8966341"/>
          <a:ext cx="2928480" cy="219636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</xdr:colOff>
      <xdr:row>31</xdr:row>
      <xdr:rowOff>7620</xdr:rowOff>
    </xdr:from>
    <xdr:to>
      <xdr:col>9</xdr:col>
      <xdr:colOff>312420</xdr:colOff>
      <xdr:row>42</xdr:row>
      <xdr:rowOff>60960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7420" y="8961120"/>
          <a:ext cx="3238500" cy="4503420"/>
        </a:xfrm>
        <a:prstGeom prst="rect">
          <a:avLst/>
        </a:prstGeom>
      </xdr:spPr>
    </xdr:pic>
    <xdr:clientData/>
  </xdr:twoCellAnchor>
  <xdr:twoCellAnchor editAs="oneCell">
    <xdr:from>
      <xdr:col>0</xdr:col>
      <xdr:colOff>1125360</xdr:colOff>
      <xdr:row>31</xdr:row>
      <xdr:rowOff>12840</xdr:rowOff>
    </xdr:from>
    <xdr:to>
      <xdr:col>3</xdr:col>
      <xdr:colOff>472440</xdr:colOff>
      <xdr:row>32</xdr:row>
      <xdr:rowOff>5115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360" y="8966340"/>
          <a:ext cx="2905620" cy="217921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1093694</xdr:colOff>
      <xdr:row>31</xdr:row>
      <xdr:rowOff>1</xdr:rowOff>
    </xdr:from>
    <xdr:to>
      <xdr:col>11</xdr:col>
      <xdr:colOff>137429</xdr:colOff>
      <xdr:row>32</xdr:row>
      <xdr:rowOff>7621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3354" y="8953501"/>
          <a:ext cx="5436915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31</xdr:row>
      <xdr:rowOff>15240</xdr:rowOff>
    </xdr:from>
    <xdr:to>
      <xdr:col>3</xdr:col>
      <xdr:colOff>525780</xdr:colOff>
      <xdr:row>32</xdr:row>
      <xdr:rowOff>28575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" y="8968740"/>
          <a:ext cx="2933700" cy="220027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32</xdr:row>
      <xdr:rowOff>205740</xdr:rowOff>
    </xdr:from>
    <xdr:to>
      <xdr:col>4</xdr:col>
      <xdr:colOff>22860</xdr:colOff>
      <xdr:row>51</xdr:row>
      <xdr:rowOff>109220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5950" y="11865610"/>
          <a:ext cx="4155440" cy="3116580"/>
        </a:xfrm>
        <a:prstGeom prst="rect">
          <a:avLst/>
        </a:prstGeom>
      </xdr:spPr>
    </xdr:pic>
    <xdr:clientData/>
  </xdr:twoCellAnchor>
  <xdr:twoCellAnchor editAs="oneCell">
    <xdr:from>
      <xdr:col>6</xdr:col>
      <xdr:colOff>5220</xdr:colOff>
      <xdr:row>31</xdr:row>
      <xdr:rowOff>12839</xdr:rowOff>
    </xdr:from>
    <xdr:to>
      <xdr:col>10</xdr:col>
      <xdr:colOff>259080</xdr:colOff>
      <xdr:row>32</xdr:row>
      <xdr:rowOff>2056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9780" y="8966339"/>
          <a:ext cx="4498200" cy="2176157"/>
        </a:xfrm>
        <a:prstGeom prst="rect">
          <a:avLst/>
        </a:prstGeom>
      </xdr:spPr>
    </xdr:pic>
    <xdr:clientData/>
  </xdr:twoCellAnchor>
  <xdr:twoCellAnchor editAs="oneCell">
    <xdr:from>
      <xdr:col>1</xdr:col>
      <xdr:colOff>18060</xdr:colOff>
      <xdr:row>31</xdr:row>
      <xdr:rowOff>25680</xdr:rowOff>
    </xdr:from>
    <xdr:to>
      <xdr:col>3</xdr:col>
      <xdr:colOff>480060</xdr:colOff>
      <xdr:row>32</xdr:row>
      <xdr:rowOff>2610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3440" y="8979180"/>
          <a:ext cx="2885160" cy="21638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8"/>
  <sheetViews>
    <sheetView tabSelected="1" workbookViewId="0">
      <selection sqref="A1:K1"/>
    </sheetView>
  </sheetViews>
  <sheetFormatPr defaultRowHeight="17.399999999999999"/>
  <cols>
    <col min="2" max="2" width="12.59765625" customWidth="1"/>
    <col min="3" max="3" width="23.296875" customWidth="1"/>
    <col min="4" max="5" width="16.796875" customWidth="1"/>
    <col min="6" max="6" width="14.8984375" customWidth="1"/>
    <col min="7" max="7" width="18.296875" customWidth="1"/>
    <col min="8" max="8" width="11.296875" customWidth="1"/>
    <col min="9" max="10" width="12.796875" customWidth="1"/>
    <col min="11" max="11" width="53.296875" bestFit="1" customWidth="1"/>
  </cols>
  <sheetData>
    <row r="1" spans="1:22" ht="22.8" thickBot="1">
      <c r="A1" s="57" t="s">
        <v>105</v>
      </c>
      <c r="B1" s="58"/>
      <c r="C1" s="58"/>
      <c r="D1" s="58"/>
      <c r="E1" s="58"/>
      <c r="F1" s="58"/>
      <c r="G1" s="58"/>
      <c r="H1" s="58"/>
      <c r="I1" s="58"/>
      <c r="J1" s="58"/>
      <c r="K1" s="59"/>
      <c r="L1" s="42"/>
      <c r="M1" s="42"/>
      <c r="N1" s="42"/>
      <c r="O1" s="42"/>
      <c r="P1" s="42"/>
      <c r="Q1" s="42"/>
      <c r="R1" s="42"/>
      <c r="S1" s="42"/>
      <c r="T1" s="43"/>
      <c r="U1" s="43"/>
      <c r="V1" s="44"/>
    </row>
    <row r="2" spans="1:22" ht="18" thickBot="1"/>
    <row r="3" spans="1:22">
      <c r="A3" s="60" t="s">
        <v>106</v>
      </c>
      <c r="B3" s="61"/>
      <c r="C3" s="45" t="s">
        <v>107</v>
      </c>
      <c r="D3" s="45" t="s">
        <v>108</v>
      </c>
      <c r="E3" s="45" t="s">
        <v>109</v>
      </c>
      <c r="F3" s="45" t="s">
        <v>110</v>
      </c>
      <c r="G3" s="45" t="s">
        <v>111</v>
      </c>
      <c r="H3" s="45" t="s">
        <v>112</v>
      </c>
      <c r="I3" s="45" t="s">
        <v>113</v>
      </c>
      <c r="J3" s="84" t="s">
        <v>215</v>
      </c>
      <c r="K3" s="46" t="s">
        <v>114</v>
      </c>
    </row>
    <row r="4" spans="1:22">
      <c r="A4" s="47">
        <v>1</v>
      </c>
      <c r="B4" s="48" t="s">
        <v>115</v>
      </c>
      <c r="C4" s="47" t="s">
        <v>116</v>
      </c>
      <c r="D4" s="47" t="s">
        <v>18</v>
      </c>
      <c r="E4" s="47" t="s">
        <v>31</v>
      </c>
      <c r="F4" s="47" t="s">
        <v>128</v>
      </c>
      <c r="G4" s="47" t="s">
        <v>129</v>
      </c>
      <c r="H4" s="47" t="s">
        <v>130</v>
      </c>
      <c r="I4" s="47" t="s">
        <v>151</v>
      </c>
      <c r="J4" s="85" t="s">
        <v>216</v>
      </c>
      <c r="K4" s="49" t="s">
        <v>150</v>
      </c>
    </row>
    <row r="5" spans="1:22">
      <c r="A5" s="47">
        <v>2</v>
      </c>
      <c r="B5" s="48" t="s">
        <v>117</v>
      </c>
      <c r="C5" s="47" t="s">
        <v>118</v>
      </c>
      <c r="D5" s="47" t="s">
        <v>134</v>
      </c>
      <c r="E5" s="47" t="s">
        <v>47</v>
      </c>
      <c r="F5" s="47" t="s">
        <v>131</v>
      </c>
      <c r="G5" s="50" t="s">
        <v>132</v>
      </c>
      <c r="H5" s="50" t="s">
        <v>133</v>
      </c>
      <c r="I5" s="50" t="s">
        <v>152</v>
      </c>
      <c r="J5" s="86"/>
      <c r="K5" s="49" t="s">
        <v>153</v>
      </c>
    </row>
    <row r="6" spans="1:22">
      <c r="A6" s="47">
        <v>3</v>
      </c>
      <c r="B6" s="48" t="s">
        <v>119</v>
      </c>
      <c r="C6" s="47" t="s">
        <v>121</v>
      </c>
      <c r="D6" s="47" t="s">
        <v>134</v>
      </c>
      <c r="E6" s="47" t="s">
        <v>45</v>
      </c>
      <c r="F6" s="47" t="s">
        <v>135</v>
      </c>
      <c r="G6" s="47" t="s">
        <v>136</v>
      </c>
      <c r="H6" s="47" t="s">
        <v>137</v>
      </c>
      <c r="I6" s="50" t="s">
        <v>152</v>
      </c>
      <c r="J6" s="86" t="s">
        <v>217</v>
      </c>
      <c r="K6" s="49" t="s">
        <v>214</v>
      </c>
    </row>
    <row r="7" spans="1:22">
      <c r="A7" s="47">
        <v>4</v>
      </c>
      <c r="B7" s="48" t="s">
        <v>122</v>
      </c>
      <c r="C7" s="47" t="s">
        <v>116</v>
      </c>
      <c r="D7" s="47" t="s">
        <v>18</v>
      </c>
      <c r="E7" s="47" t="s">
        <v>19</v>
      </c>
      <c r="F7" s="47" t="s">
        <v>138</v>
      </c>
      <c r="G7" s="47" t="s">
        <v>139</v>
      </c>
      <c r="H7" s="47" t="s">
        <v>140</v>
      </c>
      <c r="I7" s="50" t="s">
        <v>152</v>
      </c>
      <c r="J7" s="86" t="s">
        <v>217</v>
      </c>
      <c r="K7" s="49" t="s">
        <v>213</v>
      </c>
    </row>
    <row r="8" spans="1:22" ht="30">
      <c r="A8" s="47">
        <v>5</v>
      </c>
      <c r="B8" s="48" t="s">
        <v>123</v>
      </c>
      <c r="C8" s="47" t="s">
        <v>124</v>
      </c>
      <c r="D8" s="50" t="s">
        <v>172</v>
      </c>
      <c r="E8" s="50" t="s">
        <v>145</v>
      </c>
      <c r="F8" s="47" t="s">
        <v>141</v>
      </c>
      <c r="G8" s="47" t="s">
        <v>142</v>
      </c>
      <c r="H8" s="47" t="s">
        <v>143</v>
      </c>
      <c r="I8" s="50" t="s">
        <v>152</v>
      </c>
      <c r="J8" s="86"/>
      <c r="K8" s="49" t="s">
        <v>153</v>
      </c>
    </row>
    <row r="9" spans="1:22">
      <c r="A9" s="47">
        <v>6</v>
      </c>
      <c r="B9" s="48" t="s">
        <v>125</v>
      </c>
      <c r="C9" s="47" t="s">
        <v>126</v>
      </c>
      <c r="D9" s="47" t="s">
        <v>18</v>
      </c>
      <c r="E9" s="47" t="s">
        <v>144</v>
      </c>
      <c r="F9" s="47" t="s">
        <v>146</v>
      </c>
      <c r="G9" s="47" t="s">
        <v>147</v>
      </c>
      <c r="H9" s="47" t="s">
        <v>148</v>
      </c>
      <c r="I9" s="47" t="s">
        <v>149</v>
      </c>
      <c r="J9" s="85"/>
      <c r="K9" s="49" t="s">
        <v>154</v>
      </c>
    </row>
    <row r="10" spans="1:22">
      <c r="A10" s="47">
        <v>7</v>
      </c>
      <c r="B10" s="48" t="s">
        <v>155</v>
      </c>
      <c r="C10" s="47" t="s">
        <v>127</v>
      </c>
      <c r="D10" s="47" t="s">
        <v>18</v>
      </c>
      <c r="E10" s="47" t="s">
        <v>161</v>
      </c>
      <c r="F10" s="47" t="s">
        <v>146</v>
      </c>
      <c r="G10" s="50" t="s">
        <v>162</v>
      </c>
      <c r="H10" s="47" t="s">
        <v>163</v>
      </c>
      <c r="I10" s="47" t="s">
        <v>164</v>
      </c>
      <c r="J10" s="85"/>
      <c r="K10" s="49" t="s">
        <v>154</v>
      </c>
    </row>
    <row r="11" spans="1:22">
      <c r="A11" s="47">
        <v>8</v>
      </c>
      <c r="B11" s="48" t="s">
        <v>156</v>
      </c>
      <c r="C11" s="47" t="s">
        <v>116</v>
      </c>
      <c r="D11" s="47" t="s">
        <v>18</v>
      </c>
      <c r="E11" s="47" t="s">
        <v>161</v>
      </c>
      <c r="F11" s="47" t="s">
        <v>165</v>
      </c>
      <c r="G11" s="47" t="s">
        <v>166</v>
      </c>
      <c r="H11" s="47" t="s">
        <v>167</v>
      </c>
      <c r="I11" s="50" t="s">
        <v>168</v>
      </c>
      <c r="J11" s="86"/>
      <c r="K11" s="49" t="s">
        <v>169</v>
      </c>
    </row>
    <row r="12" spans="1:22" ht="30">
      <c r="A12" s="47">
        <v>9</v>
      </c>
      <c r="B12" s="48" t="s">
        <v>157</v>
      </c>
      <c r="C12" s="47" t="s">
        <v>120</v>
      </c>
      <c r="D12" s="50" t="s">
        <v>172</v>
      </c>
      <c r="E12" s="50" t="s">
        <v>173</v>
      </c>
      <c r="F12" s="47" t="s">
        <v>174</v>
      </c>
      <c r="G12" s="47" t="s">
        <v>177</v>
      </c>
      <c r="H12" s="47">
        <v>21</v>
      </c>
      <c r="I12" s="47" t="s">
        <v>164</v>
      </c>
      <c r="J12" s="85" t="s">
        <v>217</v>
      </c>
      <c r="K12" s="49" t="s">
        <v>175</v>
      </c>
    </row>
    <row r="13" spans="1:22" ht="30">
      <c r="A13" s="47">
        <v>10</v>
      </c>
      <c r="B13" s="48" t="s">
        <v>158</v>
      </c>
      <c r="C13" s="47" t="s">
        <v>182</v>
      </c>
      <c r="D13" s="50" t="s">
        <v>184</v>
      </c>
      <c r="E13" s="47" t="s">
        <v>186</v>
      </c>
      <c r="F13" s="47" t="s">
        <v>176</v>
      </c>
      <c r="G13" s="47" t="s">
        <v>178</v>
      </c>
      <c r="H13" s="47" t="s">
        <v>179</v>
      </c>
      <c r="I13" s="47" t="s">
        <v>180</v>
      </c>
      <c r="J13" s="85"/>
      <c r="K13" s="49" t="s">
        <v>192</v>
      </c>
    </row>
    <row r="14" spans="1:22" ht="30">
      <c r="A14" s="47">
        <v>11</v>
      </c>
      <c r="B14" s="48" t="s">
        <v>159</v>
      </c>
      <c r="C14" s="47" t="s">
        <v>182</v>
      </c>
      <c r="D14" s="50" t="s">
        <v>185</v>
      </c>
      <c r="E14" s="47" t="s">
        <v>187</v>
      </c>
      <c r="F14" s="47" t="s">
        <v>188</v>
      </c>
      <c r="G14" s="47" t="s">
        <v>189</v>
      </c>
      <c r="H14" s="47" t="s">
        <v>190</v>
      </c>
      <c r="I14" s="47" t="s">
        <v>191</v>
      </c>
      <c r="J14" s="85"/>
      <c r="K14" s="49" t="s">
        <v>193</v>
      </c>
    </row>
    <row r="15" spans="1:22">
      <c r="A15" s="47">
        <v>12</v>
      </c>
      <c r="B15" s="48" t="s">
        <v>160</v>
      </c>
      <c r="C15" s="47" t="s">
        <v>195</v>
      </c>
      <c r="D15" s="47" t="s">
        <v>18</v>
      </c>
      <c r="E15" s="47" t="s">
        <v>196</v>
      </c>
      <c r="F15" s="47" t="s">
        <v>197</v>
      </c>
      <c r="G15" s="47" t="s">
        <v>198</v>
      </c>
      <c r="H15" s="47">
        <v>7</v>
      </c>
      <c r="I15" s="47" t="s">
        <v>149</v>
      </c>
      <c r="J15" s="85"/>
      <c r="K15" s="49" t="s">
        <v>199</v>
      </c>
    </row>
    <row r="16" spans="1:22" ht="18" thickBot="1">
      <c r="A16" s="51">
        <v>13</v>
      </c>
      <c r="B16" s="52" t="s">
        <v>200</v>
      </c>
      <c r="C16" s="51" t="s">
        <v>201</v>
      </c>
      <c r="D16" s="51" t="s">
        <v>202</v>
      </c>
      <c r="E16" s="51">
        <v>201902.01</v>
      </c>
      <c r="F16" s="51" t="s">
        <v>208</v>
      </c>
      <c r="G16" s="51" t="s">
        <v>209</v>
      </c>
      <c r="H16" s="51" t="s">
        <v>210</v>
      </c>
      <c r="I16" s="51" t="s">
        <v>211</v>
      </c>
      <c r="J16" s="87" t="s">
        <v>218</v>
      </c>
      <c r="K16" s="53" t="s">
        <v>212</v>
      </c>
    </row>
    <row r="21" spans="2:4">
      <c r="B21" s="29"/>
      <c r="C21" s="29"/>
      <c r="D21" s="29"/>
    </row>
    <row r="22" spans="2:4">
      <c r="B22" s="54"/>
      <c r="C22" s="54"/>
      <c r="D22" s="29"/>
    </row>
    <row r="23" spans="2:4">
      <c r="B23" s="54"/>
      <c r="C23" s="54"/>
      <c r="D23" s="29"/>
    </row>
    <row r="24" spans="2:4">
      <c r="B24" s="54"/>
      <c r="C24" s="54"/>
      <c r="D24" s="29"/>
    </row>
    <row r="25" spans="2:4">
      <c r="B25" s="54"/>
      <c r="C25" s="54"/>
      <c r="D25" s="29"/>
    </row>
    <row r="26" spans="2:4">
      <c r="B26" s="54"/>
      <c r="C26" s="54"/>
      <c r="D26" s="29"/>
    </row>
    <row r="27" spans="2:4">
      <c r="B27" s="54"/>
      <c r="C27" s="54"/>
      <c r="D27" s="29"/>
    </row>
    <row r="28" spans="2:4">
      <c r="B28" s="29"/>
      <c r="C28" s="29"/>
      <c r="D28" s="29"/>
    </row>
  </sheetData>
  <mergeCells count="2">
    <mergeCell ref="A1:K1"/>
    <mergeCell ref="A3:B3"/>
  </mergeCells>
  <phoneticPr fontId="19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F4" sqref="F4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18</v>
      </c>
      <c r="C2" s="39" t="s">
        <v>1</v>
      </c>
      <c r="D2" s="66" t="s">
        <v>31</v>
      </c>
      <c r="E2" s="67"/>
      <c r="F2" s="14" t="s">
        <v>17</v>
      </c>
      <c r="G2" s="68" t="s">
        <v>34</v>
      </c>
      <c r="H2" s="69"/>
      <c r="I2" s="7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21</v>
      </c>
      <c r="K4" s="9" t="s">
        <v>4</v>
      </c>
    </row>
    <row r="5" spans="1:12" ht="17.399999999999999" customHeight="1">
      <c r="A5" s="8">
        <v>45721</v>
      </c>
      <c r="B5" s="71" t="s">
        <v>20</v>
      </c>
      <c r="C5" s="74" t="s">
        <v>30</v>
      </c>
      <c r="D5" s="11">
        <v>1</v>
      </c>
      <c r="E5" s="12">
        <v>2.2200000000000002</v>
      </c>
      <c r="F5" s="13">
        <v>1.2709999999999999</v>
      </c>
      <c r="G5" s="13">
        <f>$F5+0.0007*($J5-25)</f>
        <v>1.2632999999999999</v>
      </c>
      <c r="H5" s="12"/>
      <c r="I5" s="13"/>
      <c r="J5" s="32">
        <v>14</v>
      </c>
      <c r="K5" s="24"/>
      <c r="L5" s="26"/>
    </row>
    <row r="6" spans="1:12">
      <c r="A6" s="8">
        <f>A5</f>
        <v>45721</v>
      </c>
      <c r="B6" s="72"/>
      <c r="C6" s="75"/>
      <c r="D6" s="11">
        <v>2</v>
      </c>
      <c r="E6" s="12">
        <v>2.2200000000000002</v>
      </c>
      <c r="F6" s="13">
        <v>1.2809999999999999</v>
      </c>
      <c r="G6" s="13">
        <f t="shared" ref="G6:G28" si="0">$F6+0.0007*($J6-25)</f>
        <v>1.274</v>
      </c>
      <c r="H6" s="12"/>
      <c r="I6" s="13"/>
      <c r="J6" s="32">
        <v>15</v>
      </c>
      <c r="K6" s="24"/>
      <c r="L6" s="26"/>
    </row>
    <row r="7" spans="1:12">
      <c r="A7" s="8">
        <f t="shared" ref="A7:A28" si="1">A6</f>
        <v>45721</v>
      </c>
      <c r="B7" s="72"/>
      <c r="C7" s="75"/>
      <c r="D7" s="11">
        <v>3</v>
      </c>
      <c r="E7" s="12">
        <v>2.2200000000000002</v>
      </c>
      <c r="F7" s="13">
        <v>1.2809999999999999</v>
      </c>
      <c r="G7" s="13">
        <f t="shared" si="0"/>
        <v>1.274</v>
      </c>
      <c r="H7" s="12"/>
      <c r="I7" s="13"/>
      <c r="J7" s="32">
        <v>15</v>
      </c>
      <c r="K7" s="24"/>
      <c r="L7" s="26"/>
    </row>
    <row r="8" spans="1:12" s="23" customFormat="1">
      <c r="A8" s="8">
        <f t="shared" si="1"/>
        <v>45721</v>
      </c>
      <c r="B8" s="72"/>
      <c r="C8" s="75"/>
      <c r="D8" s="11">
        <v>4</v>
      </c>
      <c r="E8" s="12">
        <v>2.2200000000000002</v>
      </c>
      <c r="F8" s="13">
        <v>1.2809999999999999</v>
      </c>
      <c r="G8" s="13">
        <f t="shared" si="0"/>
        <v>1.274</v>
      </c>
      <c r="H8" s="12"/>
      <c r="I8" s="13"/>
      <c r="J8" s="32">
        <v>15</v>
      </c>
      <c r="K8" s="24"/>
      <c r="L8" s="26"/>
    </row>
    <row r="9" spans="1:12">
      <c r="A9" s="8">
        <f t="shared" si="1"/>
        <v>45721</v>
      </c>
      <c r="B9" s="72"/>
      <c r="C9" s="75"/>
      <c r="D9" s="11">
        <v>5</v>
      </c>
      <c r="E9" s="12">
        <v>2.2200000000000002</v>
      </c>
      <c r="F9" s="13">
        <v>1.282</v>
      </c>
      <c r="G9" s="25">
        <f t="shared" si="0"/>
        <v>1.2750000000000001</v>
      </c>
      <c r="H9" s="12"/>
      <c r="I9" s="13"/>
      <c r="J9" s="32">
        <v>15</v>
      </c>
      <c r="K9" s="24"/>
      <c r="L9" s="26"/>
    </row>
    <row r="10" spans="1:12">
      <c r="A10" s="8">
        <f t="shared" si="1"/>
        <v>45721</v>
      </c>
      <c r="B10" s="72"/>
      <c r="C10" s="75"/>
      <c r="D10" s="11">
        <v>6</v>
      </c>
      <c r="E10" s="12">
        <v>2.23</v>
      </c>
      <c r="F10" s="13">
        <v>1.2849999999999999</v>
      </c>
      <c r="G10" s="13">
        <f t="shared" si="0"/>
        <v>1.278</v>
      </c>
      <c r="H10" s="12"/>
      <c r="I10" s="13"/>
      <c r="J10" s="32">
        <v>15</v>
      </c>
      <c r="K10" s="24"/>
      <c r="L10" s="26"/>
    </row>
    <row r="11" spans="1:12">
      <c r="A11" s="8">
        <f t="shared" si="1"/>
        <v>45721</v>
      </c>
      <c r="B11" s="72"/>
      <c r="C11" s="75"/>
      <c r="D11" s="11">
        <v>7</v>
      </c>
      <c r="E11" s="12">
        <v>2.2200000000000002</v>
      </c>
      <c r="F11" s="13">
        <v>1.28</v>
      </c>
      <c r="G11" s="13">
        <f t="shared" si="0"/>
        <v>1.2730000000000001</v>
      </c>
      <c r="H11" s="12"/>
      <c r="I11" s="13"/>
      <c r="J11" s="32">
        <v>15</v>
      </c>
      <c r="K11" s="24"/>
      <c r="L11" s="26"/>
    </row>
    <row r="12" spans="1:12">
      <c r="A12" s="8">
        <f t="shared" si="1"/>
        <v>45721</v>
      </c>
      <c r="B12" s="72"/>
      <c r="C12" s="75"/>
      <c r="D12" s="11">
        <v>8</v>
      </c>
      <c r="E12" s="12">
        <v>2.2200000000000002</v>
      </c>
      <c r="F12" s="13">
        <v>1.2849999999999999</v>
      </c>
      <c r="G12" s="13">
        <f t="shared" si="0"/>
        <v>1.278</v>
      </c>
      <c r="H12" s="12"/>
      <c r="I12" s="13"/>
      <c r="J12" s="32">
        <v>15</v>
      </c>
      <c r="K12" s="24"/>
      <c r="L12" s="26"/>
    </row>
    <row r="13" spans="1:12">
      <c r="A13" s="8">
        <f t="shared" si="1"/>
        <v>45721</v>
      </c>
      <c r="B13" s="72"/>
      <c r="C13" s="75"/>
      <c r="D13" s="11">
        <v>9</v>
      </c>
      <c r="E13" s="12">
        <v>2.2200000000000002</v>
      </c>
      <c r="F13" s="13">
        <v>1.2809999999999999</v>
      </c>
      <c r="G13" s="13">
        <f t="shared" si="0"/>
        <v>1.2746999999999999</v>
      </c>
      <c r="H13" s="12"/>
      <c r="I13" s="13"/>
      <c r="J13" s="32">
        <v>16</v>
      </c>
      <c r="K13" s="24"/>
      <c r="L13" s="26"/>
    </row>
    <row r="14" spans="1:12">
      <c r="A14" s="8">
        <f t="shared" si="1"/>
        <v>45721</v>
      </c>
      <c r="B14" s="72"/>
      <c r="C14" s="75"/>
      <c r="D14" s="11">
        <v>10</v>
      </c>
      <c r="E14" s="12">
        <v>2.21</v>
      </c>
      <c r="F14" s="13">
        <v>1.272</v>
      </c>
      <c r="G14" s="13">
        <f t="shared" si="0"/>
        <v>1.2650000000000001</v>
      </c>
      <c r="H14" s="12"/>
      <c r="I14" s="13"/>
      <c r="J14" s="32">
        <v>15</v>
      </c>
      <c r="K14" s="24"/>
      <c r="L14" s="26"/>
    </row>
    <row r="15" spans="1:12">
      <c r="A15" s="8">
        <f t="shared" si="1"/>
        <v>45721</v>
      </c>
      <c r="B15" s="72"/>
      <c r="C15" s="75"/>
      <c r="D15" s="11">
        <v>11</v>
      </c>
      <c r="E15" s="12">
        <v>2.2200000000000002</v>
      </c>
      <c r="F15" s="13">
        <v>1.284</v>
      </c>
      <c r="G15" s="13">
        <f t="shared" si="0"/>
        <v>1.2770000000000001</v>
      </c>
      <c r="H15" s="12"/>
      <c r="I15" s="13"/>
      <c r="J15" s="32">
        <v>15</v>
      </c>
      <c r="K15" s="24"/>
      <c r="L15" s="26"/>
    </row>
    <row r="16" spans="1:12">
      <c r="A16" s="8">
        <f t="shared" si="1"/>
        <v>45721</v>
      </c>
      <c r="B16" s="72"/>
      <c r="C16" s="75"/>
      <c r="D16" s="11">
        <v>12</v>
      </c>
      <c r="E16" s="12">
        <v>2.2200000000000002</v>
      </c>
      <c r="F16" s="13">
        <v>1.2769999999999999</v>
      </c>
      <c r="G16" s="13">
        <f t="shared" si="0"/>
        <v>1.27</v>
      </c>
      <c r="H16" s="12"/>
      <c r="I16" s="13"/>
      <c r="J16" s="32">
        <v>15</v>
      </c>
      <c r="K16" s="24"/>
      <c r="L16" s="26"/>
    </row>
    <row r="17" spans="1:14">
      <c r="A17" s="8">
        <f t="shared" si="1"/>
        <v>45721</v>
      </c>
      <c r="B17" s="72"/>
      <c r="C17" s="75"/>
      <c r="D17" s="11">
        <v>13</v>
      </c>
      <c r="E17" s="12">
        <v>2.21</v>
      </c>
      <c r="F17" s="13">
        <v>1.2729999999999999</v>
      </c>
      <c r="G17" s="13">
        <f t="shared" si="0"/>
        <v>1.266</v>
      </c>
      <c r="H17" s="12"/>
      <c r="I17" s="13"/>
      <c r="J17" s="32">
        <v>15</v>
      </c>
      <c r="K17" s="24"/>
      <c r="L17" s="26"/>
    </row>
    <row r="18" spans="1:14">
      <c r="A18" s="8">
        <f t="shared" si="1"/>
        <v>45721</v>
      </c>
      <c r="B18" s="72"/>
      <c r="C18" s="75"/>
      <c r="D18" s="11">
        <v>14</v>
      </c>
      <c r="E18" s="12">
        <v>2.21</v>
      </c>
      <c r="F18" s="13">
        <v>1.268</v>
      </c>
      <c r="G18" s="13">
        <f t="shared" si="0"/>
        <v>1.2610000000000001</v>
      </c>
      <c r="H18" s="12"/>
      <c r="I18" s="13"/>
      <c r="J18" s="32">
        <v>15</v>
      </c>
      <c r="K18" s="24"/>
      <c r="L18" s="26"/>
    </row>
    <row r="19" spans="1:14" s="23" customFormat="1">
      <c r="A19" s="8">
        <f t="shared" si="1"/>
        <v>45721</v>
      </c>
      <c r="B19" s="72"/>
      <c r="C19" s="75"/>
      <c r="D19" s="11">
        <v>15</v>
      </c>
      <c r="E19" s="12">
        <v>2.2000000000000002</v>
      </c>
      <c r="F19" s="13">
        <v>1.266</v>
      </c>
      <c r="G19" s="13">
        <f t="shared" si="0"/>
        <v>1.2590000000000001</v>
      </c>
      <c r="H19" s="33"/>
      <c r="I19" s="25"/>
      <c r="J19" s="32">
        <v>15</v>
      </c>
      <c r="K19" s="24"/>
      <c r="L19" s="26"/>
    </row>
    <row r="20" spans="1:14">
      <c r="A20" s="8">
        <f t="shared" si="1"/>
        <v>45721</v>
      </c>
      <c r="B20" s="72"/>
      <c r="C20" s="75"/>
      <c r="D20" s="11">
        <v>16</v>
      </c>
      <c r="E20" s="12">
        <v>2.2200000000000002</v>
      </c>
      <c r="F20" s="13">
        <v>1.282</v>
      </c>
      <c r="G20" s="13">
        <f t="shared" si="0"/>
        <v>1.2750000000000001</v>
      </c>
      <c r="H20" s="12"/>
      <c r="I20" s="13"/>
      <c r="J20" s="32">
        <v>15</v>
      </c>
      <c r="K20" s="24"/>
      <c r="L20" s="26"/>
    </row>
    <row r="21" spans="1:14">
      <c r="A21" s="8">
        <f t="shared" si="1"/>
        <v>45721</v>
      </c>
      <c r="B21" s="72"/>
      <c r="C21" s="75"/>
      <c r="D21" s="11">
        <v>17</v>
      </c>
      <c r="E21" s="12">
        <v>2.2200000000000002</v>
      </c>
      <c r="F21" s="13">
        <v>1.278</v>
      </c>
      <c r="G21" s="13">
        <f t="shared" si="0"/>
        <v>1.2710000000000001</v>
      </c>
      <c r="H21" s="12"/>
      <c r="I21" s="13"/>
      <c r="J21" s="32">
        <v>15</v>
      </c>
      <c r="K21" s="24"/>
      <c r="L21" s="26"/>
    </row>
    <row r="22" spans="1:14">
      <c r="A22" s="8">
        <f t="shared" si="1"/>
        <v>45721</v>
      </c>
      <c r="B22" s="72"/>
      <c r="C22" s="75"/>
      <c r="D22" s="11">
        <v>18</v>
      </c>
      <c r="E22" s="12">
        <v>2.2200000000000002</v>
      </c>
      <c r="F22" s="13">
        <v>1.284</v>
      </c>
      <c r="G22" s="13">
        <f t="shared" si="0"/>
        <v>1.2770000000000001</v>
      </c>
      <c r="H22" s="12"/>
      <c r="I22" s="13"/>
      <c r="J22" s="32">
        <v>15</v>
      </c>
      <c r="K22" s="24"/>
      <c r="L22" s="26"/>
    </row>
    <row r="23" spans="1:14">
      <c r="A23" s="8">
        <f t="shared" si="1"/>
        <v>45721</v>
      </c>
      <c r="B23" s="72"/>
      <c r="C23" s="75"/>
      <c r="D23" s="11">
        <v>19</v>
      </c>
      <c r="E23" s="12">
        <v>2.21</v>
      </c>
      <c r="F23" s="13">
        <v>1.274</v>
      </c>
      <c r="G23" s="25">
        <f t="shared" si="0"/>
        <v>1.2670000000000001</v>
      </c>
      <c r="H23" s="12"/>
      <c r="I23" s="13"/>
      <c r="J23" s="32">
        <v>15</v>
      </c>
      <c r="K23" s="24"/>
      <c r="L23" s="26"/>
    </row>
    <row r="24" spans="1:14">
      <c r="A24" s="8">
        <f t="shared" si="1"/>
        <v>45721</v>
      </c>
      <c r="B24" s="72"/>
      <c r="C24" s="75"/>
      <c r="D24" s="11">
        <v>20</v>
      </c>
      <c r="E24" s="12">
        <v>2.2200000000000002</v>
      </c>
      <c r="F24" s="25">
        <v>1.2789999999999999</v>
      </c>
      <c r="G24" s="25">
        <f t="shared" si="0"/>
        <v>1.272</v>
      </c>
      <c r="H24" s="33"/>
      <c r="I24" s="25"/>
      <c r="J24" s="32">
        <v>15</v>
      </c>
      <c r="K24" s="24"/>
      <c r="L24" s="26"/>
    </row>
    <row r="25" spans="1:14">
      <c r="A25" s="8">
        <f t="shared" si="1"/>
        <v>45721</v>
      </c>
      <c r="B25" s="72"/>
      <c r="C25" s="75"/>
      <c r="D25" s="11">
        <v>21</v>
      </c>
      <c r="E25" s="12">
        <v>2.2200000000000002</v>
      </c>
      <c r="F25" s="13">
        <v>1.284</v>
      </c>
      <c r="G25" s="13">
        <f t="shared" si="0"/>
        <v>1.2770000000000001</v>
      </c>
      <c r="H25" s="12"/>
      <c r="I25" s="13"/>
      <c r="J25" s="32">
        <v>15</v>
      </c>
      <c r="K25" s="24"/>
      <c r="L25" s="26"/>
      <c r="M25" s="28"/>
      <c r="N25" s="26"/>
    </row>
    <row r="26" spans="1:14">
      <c r="A26" s="8">
        <f t="shared" si="1"/>
        <v>45721</v>
      </c>
      <c r="B26" s="72"/>
      <c r="C26" s="75"/>
      <c r="D26" s="11">
        <v>22</v>
      </c>
      <c r="E26" s="12">
        <v>2.23</v>
      </c>
      <c r="F26" s="13">
        <v>1.2729999999999999</v>
      </c>
      <c r="G26" s="13">
        <f t="shared" si="0"/>
        <v>1.266</v>
      </c>
      <c r="H26" s="12"/>
      <c r="I26" s="13"/>
      <c r="J26" s="32">
        <v>15</v>
      </c>
      <c r="K26" s="24"/>
      <c r="L26" s="26"/>
      <c r="M26" s="28"/>
      <c r="N26" s="26"/>
    </row>
    <row r="27" spans="1:14">
      <c r="A27" s="8">
        <f t="shared" si="1"/>
        <v>45721</v>
      </c>
      <c r="B27" s="72"/>
      <c r="C27" s="75"/>
      <c r="D27" s="11">
        <v>23</v>
      </c>
      <c r="E27" s="12">
        <v>2.21</v>
      </c>
      <c r="F27" s="13">
        <v>1.274</v>
      </c>
      <c r="G27" s="13">
        <f t="shared" si="0"/>
        <v>1.2670000000000001</v>
      </c>
      <c r="H27" s="12"/>
      <c r="I27" s="13"/>
      <c r="J27" s="32">
        <v>15</v>
      </c>
      <c r="K27" s="24"/>
      <c r="L27" s="26"/>
    </row>
    <row r="28" spans="1:14">
      <c r="A28" s="8">
        <f t="shared" si="1"/>
        <v>45721</v>
      </c>
      <c r="B28" s="73"/>
      <c r="C28" s="76"/>
      <c r="D28" s="11">
        <v>24</v>
      </c>
      <c r="E28" s="12">
        <v>2.21</v>
      </c>
      <c r="F28" s="13">
        <v>1.2729999999999999</v>
      </c>
      <c r="G28" s="25">
        <f t="shared" si="0"/>
        <v>1.266</v>
      </c>
      <c r="H28" s="12"/>
      <c r="I28" s="13"/>
      <c r="J28" s="32">
        <v>15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77" t="s">
        <v>32</v>
      </c>
      <c r="C30" s="78"/>
      <c r="D30" s="78"/>
      <c r="E30" s="79"/>
      <c r="F30" s="27" t="s">
        <v>15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8</v>
      </c>
      <c r="B32" s="62"/>
      <c r="C32" s="62"/>
      <c r="D32" s="62"/>
      <c r="E32" s="62"/>
      <c r="F32" s="22" t="s">
        <v>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2" workbookViewId="0">
      <selection activeCell="J4" sqref="J4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41" t="s">
        <v>0</v>
      </c>
      <c r="B2" s="40" t="s">
        <v>44</v>
      </c>
      <c r="C2" s="41" t="s">
        <v>1</v>
      </c>
      <c r="D2" s="66" t="s">
        <v>47</v>
      </c>
      <c r="E2" s="67"/>
      <c r="F2" s="14" t="s">
        <v>17</v>
      </c>
      <c r="G2" s="68" t="s">
        <v>34</v>
      </c>
      <c r="H2" s="69"/>
      <c r="I2" s="70"/>
      <c r="J2" s="41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21</v>
      </c>
      <c r="K4" s="9" t="s">
        <v>4</v>
      </c>
    </row>
    <row r="5" spans="1:12" ht="17.399999999999999" customHeight="1">
      <c r="A5" s="8">
        <v>45721</v>
      </c>
      <c r="B5" s="71" t="s">
        <v>20</v>
      </c>
      <c r="C5" s="74" t="s">
        <v>46</v>
      </c>
      <c r="D5" s="11">
        <v>1</v>
      </c>
      <c r="E5" s="12">
        <v>2.1800000000000002</v>
      </c>
      <c r="F5" s="13">
        <v>1.292</v>
      </c>
      <c r="G5" s="13">
        <f>$F5+0.0007*($J5-25)</f>
        <v>1.2892000000000001</v>
      </c>
      <c r="H5" s="12"/>
      <c r="I5" s="13"/>
      <c r="J5" s="32">
        <v>21</v>
      </c>
      <c r="K5" s="24"/>
      <c r="L5" s="26"/>
    </row>
    <row r="6" spans="1:12">
      <c r="A6" s="8">
        <f>A5</f>
        <v>45721</v>
      </c>
      <c r="B6" s="72"/>
      <c r="C6" s="75"/>
      <c r="D6" s="11">
        <v>2</v>
      </c>
      <c r="E6" s="12">
        <v>2.17</v>
      </c>
      <c r="F6" s="13">
        <v>1.29</v>
      </c>
      <c r="G6" s="13">
        <f t="shared" ref="G6:G28" si="0">$F6+0.0007*($J6-25)</f>
        <v>1.2872000000000001</v>
      </c>
      <c r="H6" s="12"/>
      <c r="I6" s="13"/>
      <c r="J6" s="32">
        <v>21</v>
      </c>
      <c r="K6" s="24"/>
      <c r="L6" s="26"/>
    </row>
    <row r="7" spans="1:12">
      <c r="A7" s="8">
        <f t="shared" ref="A7:A28" si="1">A6</f>
        <v>45721</v>
      </c>
      <c r="B7" s="72"/>
      <c r="C7" s="75"/>
      <c r="D7" s="11">
        <v>3</v>
      </c>
      <c r="E7" s="12">
        <v>2.16</v>
      </c>
      <c r="F7" s="13">
        <v>1.2969999999999999</v>
      </c>
      <c r="G7" s="13">
        <f t="shared" si="0"/>
        <v>1.2942</v>
      </c>
      <c r="H7" s="12"/>
      <c r="I7" s="13"/>
      <c r="J7" s="32">
        <v>21</v>
      </c>
      <c r="K7" s="24"/>
      <c r="L7" s="26"/>
    </row>
    <row r="8" spans="1:12" s="23" customFormat="1">
      <c r="A8" s="8">
        <f t="shared" si="1"/>
        <v>45721</v>
      </c>
      <c r="B8" s="72"/>
      <c r="C8" s="75"/>
      <c r="D8" s="11">
        <v>4</v>
      </c>
      <c r="E8" s="12">
        <v>2.15</v>
      </c>
      <c r="F8" s="13">
        <v>1.278</v>
      </c>
      <c r="G8" s="13">
        <f t="shared" si="0"/>
        <v>1.2752000000000001</v>
      </c>
      <c r="H8" s="12"/>
      <c r="I8" s="13"/>
      <c r="J8" s="32">
        <v>21</v>
      </c>
      <c r="K8" s="24"/>
      <c r="L8" s="26"/>
    </row>
    <row r="9" spans="1:12">
      <c r="A9" s="8">
        <f t="shared" si="1"/>
        <v>45721</v>
      </c>
      <c r="B9" s="72"/>
      <c r="C9" s="75"/>
      <c r="D9" s="11">
        <v>5</v>
      </c>
      <c r="E9" s="12">
        <v>2.14</v>
      </c>
      <c r="F9" s="13">
        <v>1.286</v>
      </c>
      <c r="G9" s="25">
        <f t="shared" si="0"/>
        <v>1.2832000000000001</v>
      </c>
      <c r="H9" s="12"/>
      <c r="I9" s="13"/>
      <c r="J9" s="32">
        <v>21</v>
      </c>
      <c r="K9" s="24"/>
      <c r="L9" s="26"/>
    </row>
    <row r="10" spans="1:12">
      <c r="A10" s="8">
        <f t="shared" si="1"/>
        <v>45721</v>
      </c>
      <c r="B10" s="72"/>
      <c r="C10" s="75"/>
      <c r="D10" s="11">
        <v>6</v>
      </c>
      <c r="E10" s="12">
        <v>2.13</v>
      </c>
      <c r="F10" s="13">
        <v>1.284</v>
      </c>
      <c r="G10" s="13">
        <f t="shared" si="0"/>
        <v>1.2812000000000001</v>
      </c>
      <c r="H10" s="12"/>
      <c r="I10" s="13"/>
      <c r="J10" s="32">
        <v>21</v>
      </c>
      <c r="K10" s="24"/>
      <c r="L10" s="26"/>
    </row>
    <row r="11" spans="1:12">
      <c r="A11" s="8">
        <f t="shared" si="1"/>
        <v>45721</v>
      </c>
      <c r="B11" s="72"/>
      <c r="C11" s="75"/>
      <c r="D11" s="11">
        <v>7</v>
      </c>
      <c r="E11" s="12">
        <v>2.14</v>
      </c>
      <c r="F11" s="13">
        <v>1.288</v>
      </c>
      <c r="G11" s="13">
        <f t="shared" si="0"/>
        <v>1.2852000000000001</v>
      </c>
      <c r="H11" s="12"/>
      <c r="I11" s="13"/>
      <c r="J11" s="32">
        <v>21</v>
      </c>
      <c r="K11" s="24"/>
      <c r="L11" s="26"/>
    </row>
    <row r="12" spans="1:12">
      <c r="A12" s="8">
        <f t="shared" si="1"/>
        <v>45721</v>
      </c>
      <c r="B12" s="72"/>
      <c r="C12" s="75"/>
      <c r="D12" s="11">
        <v>8</v>
      </c>
      <c r="E12" s="12">
        <v>2.14</v>
      </c>
      <c r="F12" s="13">
        <v>1.2869999999999999</v>
      </c>
      <c r="G12" s="13">
        <f t="shared" si="0"/>
        <v>1.2842</v>
      </c>
      <c r="H12" s="12"/>
      <c r="I12" s="13"/>
      <c r="J12" s="32">
        <v>21</v>
      </c>
      <c r="K12" s="24"/>
      <c r="L12" s="26"/>
    </row>
    <row r="13" spans="1:12">
      <c r="A13" s="8">
        <f t="shared" si="1"/>
        <v>45721</v>
      </c>
      <c r="B13" s="72"/>
      <c r="C13" s="75"/>
      <c r="D13" s="11">
        <v>9</v>
      </c>
      <c r="E13" s="12">
        <v>2.16</v>
      </c>
      <c r="F13" s="13">
        <v>1.276</v>
      </c>
      <c r="G13" s="13">
        <f t="shared" si="0"/>
        <v>1.2732000000000001</v>
      </c>
      <c r="H13" s="12"/>
      <c r="I13" s="13"/>
      <c r="J13" s="32">
        <v>21</v>
      </c>
      <c r="K13" s="24"/>
      <c r="L13" s="26"/>
    </row>
    <row r="14" spans="1:12">
      <c r="A14" s="8">
        <f t="shared" si="1"/>
        <v>45721</v>
      </c>
      <c r="B14" s="72"/>
      <c r="C14" s="75"/>
      <c r="D14" s="11">
        <v>10</v>
      </c>
      <c r="E14" s="12">
        <v>2.17</v>
      </c>
      <c r="F14" s="13">
        <v>1.29</v>
      </c>
      <c r="G14" s="13">
        <f t="shared" si="0"/>
        <v>1.2872000000000001</v>
      </c>
      <c r="H14" s="12"/>
      <c r="I14" s="13"/>
      <c r="J14" s="32">
        <v>21</v>
      </c>
      <c r="K14" s="24"/>
      <c r="L14" s="26"/>
    </row>
    <row r="15" spans="1:12">
      <c r="A15" s="8">
        <f t="shared" si="1"/>
        <v>45721</v>
      </c>
      <c r="B15" s="72"/>
      <c r="C15" s="75"/>
      <c r="D15" s="11">
        <v>11</v>
      </c>
      <c r="E15" s="12">
        <v>2.17</v>
      </c>
      <c r="F15" s="13">
        <v>1.292</v>
      </c>
      <c r="G15" s="13">
        <f t="shared" si="0"/>
        <v>1.2892000000000001</v>
      </c>
      <c r="H15" s="12"/>
      <c r="I15" s="13"/>
      <c r="J15" s="32">
        <v>21</v>
      </c>
      <c r="K15" s="24"/>
      <c r="L15" s="26"/>
    </row>
    <row r="16" spans="1:12">
      <c r="A16" s="8">
        <f t="shared" si="1"/>
        <v>45721</v>
      </c>
      <c r="B16" s="72"/>
      <c r="C16" s="75"/>
      <c r="D16" s="11">
        <v>12</v>
      </c>
      <c r="E16" s="12">
        <v>2.1800000000000002</v>
      </c>
      <c r="F16" s="13">
        <v>1.296</v>
      </c>
      <c r="G16" s="13">
        <f t="shared" si="0"/>
        <v>1.2932000000000001</v>
      </c>
      <c r="H16" s="12"/>
      <c r="I16" s="13"/>
      <c r="J16" s="32">
        <v>21</v>
      </c>
      <c r="K16" s="24"/>
      <c r="L16" s="26"/>
    </row>
    <row r="17" spans="1:14">
      <c r="A17" s="8">
        <f t="shared" si="1"/>
        <v>45721</v>
      </c>
      <c r="B17" s="72"/>
      <c r="C17" s="75"/>
      <c r="D17" s="11">
        <v>13</v>
      </c>
      <c r="E17" s="12">
        <v>2.17</v>
      </c>
      <c r="F17" s="13">
        <v>1.2869999999999999</v>
      </c>
      <c r="G17" s="13">
        <f t="shared" si="0"/>
        <v>1.2842</v>
      </c>
      <c r="H17" s="12"/>
      <c r="I17" s="13"/>
      <c r="J17" s="32">
        <v>21</v>
      </c>
      <c r="K17" s="24"/>
      <c r="L17" s="26"/>
    </row>
    <row r="18" spans="1:14">
      <c r="A18" s="8">
        <f t="shared" si="1"/>
        <v>45721</v>
      </c>
      <c r="B18" s="72"/>
      <c r="C18" s="75"/>
      <c r="D18" s="11">
        <v>14</v>
      </c>
      <c r="E18" s="12">
        <v>2.17</v>
      </c>
      <c r="F18" s="13">
        <v>1.29</v>
      </c>
      <c r="G18" s="13">
        <f t="shared" si="0"/>
        <v>1.2872000000000001</v>
      </c>
      <c r="H18" s="12"/>
      <c r="I18" s="13"/>
      <c r="J18" s="32">
        <v>21</v>
      </c>
      <c r="K18" s="24"/>
      <c r="L18" s="26"/>
    </row>
    <row r="19" spans="1:14" s="23" customFormat="1">
      <c r="A19" s="8">
        <f t="shared" si="1"/>
        <v>45721</v>
      </c>
      <c r="B19" s="72"/>
      <c r="C19" s="75"/>
      <c r="D19" s="11">
        <v>15</v>
      </c>
      <c r="E19" s="12">
        <v>2.17</v>
      </c>
      <c r="F19" s="13">
        <v>1.2909999999999999</v>
      </c>
      <c r="G19" s="13">
        <f t="shared" si="0"/>
        <v>1.2882</v>
      </c>
      <c r="H19" s="33"/>
      <c r="I19" s="25"/>
      <c r="J19" s="32">
        <v>21</v>
      </c>
      <c r="K19" s="24"/>
      <c r="L19" s="26"/>
    </row>
    <row r="20" spans="1:14">
      <c r="A20" s="8">
        <f t="shared" si="1"/>
        <v>45721</v>
      </c>
      <c r="B20" s="72"/>
      <c r="C20" s="75"/>
      <c r="D20" s="11">
        <v>16</v>
      </c>
      <c r="E20" s="12">
        <v>2.17</v>
      </c>
      <c r="F20" s="13">
        <v>1.2869999999999999</v>
      </c>
      <c r="G20" s="13">
        <f t="shared" si="0"/>
        <v>1.2842</v>
      </c>
      <c r="H20" s="12"/>
      <c r="I20" s="13"/>
      <c r="J20" s="32">
        <v>21</v>
      </c>
      <c r="K20" s="24"/>
      <c r="L20" s="26"/>
    </row>
    <row r="21" spans="1:14">
      <c r="A21" s="8">
        <f t="shared" si="1"/>
        <v>45721</v>
      </c>
      <c r="B21" s="72"/>
      <c r="C21" s="75"/>
      <c r="D21" s="11">
        <v>17</v>
      </c>
      <c r="E21" s="12">
        <v>2.16</v>
      </c>
      <c r="F21" s="13">
        <v>1.2749999999999999</v>
      </c>
      <c r="G21" s="13">
        <f t="shared" si="0"/>
        <v>1.2722</v>
      </c>
      <c r="H21" s="12"/>
      <c r="I21" s="13"/>
      <c r="J21" s="32">
        <v>21</v>
      </c>
      <c r="K21" s="24"/>
      <c r="L21" s="26"/>
    </row>
    <row r="22" spans="1:14">
      <c r="A22" s="8">
        <f t="shared" si="1"/>
        <v>45721</v>
      </c>
      <c r="B22" s="72"/>
      <c r="C22" s="75"/>
      <c r="D22" s="11">
        <v>18</v>
      </c>
      <c r="E22" s="12">
        <v>2.1800000000000002</v>
      </c>
      <c r="F22" s="13">
        <v>1.2929999999999999</v>
      </c>
      <c r="G22" s="13">
        <f t="shared" si="0"/>
        <v>1.2902</v>
      </c>
      <c r="H22" s="12"/>
      <c r="I22" s="13"/>
      <c r="J22" s="32">
        <v>21</v>
      </c>
      <c r="K22" s="24"/>
      <c r="L22" s="26"/>
    </row>
    <row r="23" spans="1:14">
      <c r="A23" s="8">
        <f t="shared" si="1"/>
        <v>45721</v>
      </c>
      <c r="B23" s="72"/>
      <c r="C23" s="75"/>
      <c r="D23" s="11">
        <v>19</v>
      </c>
      <c r="E23" s="12">
        <v>2.17</v>
      </c>
      <c r="F23" s="13">
        <v>1.2889999999999999</v>
      </c>
      <c r="G23" s="25">
        <f t="shared" si="0"/>
        <v>1.2862</v>
      </c>
      <c r="H23" s="12"/>
      <c r="I23" s="13"/>
      <c r="J23" s="32">
        <v>21</v>
      </c>
      <c r="K23" s="24"/>
      <c r="L23" s="26"/>
    </row>
    <row r="24" spans="1:14">
      <c r="A24" s="8">
        <f t="shared" si="1"/>
        <v>45721</v>
      </c>
      <c r="B24" s="72"/>
      <c r="C24" s="75"/>
      <c r="D24" s="11">
        <v>20</v>
      </c>
      <c r="E24" s="12">
        <v>2.17</v>
      </c>
      <c r="F24" s="25">
        <v>1.288</v>
      </c>
      <c r="G24" s="25">
        <f t="shared" si="0"/>
        <v>1.2852000000000001</v>
      </c>
      <c r="H24" s="33"/>
      <c r="I24" s="25"/>
      <c r="J24" s="32">
        <v>21</v>
      </c>
      <c r="K24" s="24"/>
      <c r="L24" s="26"/>
    </row>
    <row r="25" spans="1:14">
      <c r="A25" s="8">
        <f t="shared" si="1"/>
        <v>45721</v>
      </c>
      <c r="B25" s="72"/>
      <c r="C25" s="75"/>
      <c r="D25" s="11">
        <v>21</v>
      </c>
      <c r="E25" s="12">
        <v>2.04</v>
      </c>
      <c r="F25" s="13">
        <v>1.2549999999999999</v>
      </c>
      <c r="G25" s="13">
        <f t="shared" si="0"/>
        <v>1.2522</v>
      </c>
      <c r="H25" s="12"/>
      <c r="I25" s="13"/>
      <c r="J25" s="32">
        <v>21</v>
      </c>
      <c r="K25" s="24"/>
      <c r="L25" s="26"/>
      <c r="M25" s="28"/>
      <c r="N25" s="26"/>
    </row>
    <row r="26" spans="1:14">
      <c r="A26" s="8">
        <f t="shared" si="1"/>
        <v>45721</v>
      </c>
      <c r="B26" s="72"/>
      <c r="C26" s="75"/>
      <c r="D26" s="11">
        <v>22</v>
      </c>
      <c r="E26" s="12">
        <v>2.16</v>
      </c>
      <c r="F26" s="13">
        <v>1.284</v>
      </c>
      <c r="G26" s="13">
        <f t="shared" si="0"/>
        <v>1.2798</v>
      </c>
      <c r="H26" s="12"/>
      <c r="I26" s="13"/>
      <c r="J26" s="32">
        <v>19</v>
      </c>
      <c r="K26" s="24"/>
      <c r="L26" s="26"/>
      <c r="M26" s="28"/>
      <c r="N26" s="26"/>
    </row>
    <row r="27" spans="1:14">
      <c r="A27" s="8">
        <f t="shared" si="1"/>
        <v>45721</v>
      </c>
      <c r="B27" s="72"/>
      <c r="C27" s="75"/>
      <c r="D27" s="11">
        <v>23</v>
      </c>
      <c r="E27" s="12">
        <v>2.16</v>
      </c>
      <c r="F27" s="13">
        <v>1.2769999999999999</v>
      </c>
      <c r="G27" s="13">
        <f t="shared" si="0"/>
        <v>1.2727999999999999</v>
      </c>
      <c r="H27" s="12"/>
      <c r="I27" s="13"/>
      <c r="J27" s="32">
        <v>19</v>
      </c>
      <c r="K27" s="24"/>
      <c r="L27" s="26"/>
    </row>
    <row r="28" spans="1:14">
      <c r="A28" s="8">
        <f t="shared" si="1"/>
        <v>45721</v>
      </c>
      <c r="B28" s="73"/>
      <c r="C28" s="76"/>
      <c r="D28" s="11">
        <v>24</v>
      </c>
      <c r="E28" s="12">
        <v>2.1800000000000002</v>
      </c>
      <c r="F28" s="13">
        <v>1.298</v>
      </c>
      <c r="G28" s="25">
        <f t="shared" si="0"/>
        <v>1.2938000000000001</v>
      </c>
      <c r="H28" s="12"/>
      <c r="I28" s="13"/>
      <c r="J28" s="32">
        <v>19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77" t="s">
        <v>49</v>
      </c>
      <c r="C30" s="78"/>
      <c r="D30" s="78"/>
      <c r="E30" s="79"/>
      <c r="F30" s="27" t="s">
        <v>15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8</v>
      </c>
      <c r="B32" s="62"/>
      <c r="C32" s="62"/>
      <c r="D32" s="62"/>
      <c r="E32" s="62"/>
      <c r="F32" s="22" t="s">
        <v>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31" workbookViewId="0">
      <selection activeCell="J5" sqref="J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41" t="s">
        <v>0</v>
      </c>
      <c r="B2" s="40" t="s">
        <v>44</v>
      </c>
      <c r="C2" s="41" t="s">
        <v>1</v>
      </c>
      <c r="D2" s="66" t="s">
        <v>45</v>
      </c>
      <c r="E2" s="67"/>
      <c r="F2" s="14" t="s">
        <v>17</v>
      </c>
      <c r="G2" s="68" t="s">
        <v>34</v>
      </c>
      <c r="H2" s="69"/>
      <c r="I2" s="70"/>
      <c r="J2" s="41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21</v>
      </c>
      <c r="K4" s="9" t="s">
        <v>4</v>
      </c>
    </row>
    <row r="5" spans="1:12" ht="17.399999999999999" customHeight="1">
      <c r="A5" s="8">
        <v>45721</v>
      </c>
      <c r="B5" s="71" t="s">
        <v>20</v>
      </c>
      <c r="C5" s="74" t="s">
        <v>43</v>
      </c>
      <c r="D5" s="11">
        <v>1</v>
      </c>
      <c r="E5" s="12">
        <v>2.15</v>
      </c>
      <c r="F5" s="13">
        <v>1.252</v>
      </c>
      <c r="G5" s="13">
        <f>$F5+0.0007*($J5-25)</f>
        <v>1.2450000000000001</v>
      </c>
      <c r="H5" s="12"/>
      <c r="I5" s="13"/>
      <c r="J5" s="32">
        <v>15</v>
      </c>
      <c r="K5" s="24"/>
      <c r="L5" s="26"/>
    </row>
    <row r="6" spans="1:12">
      <c r="A6" s="8">
        <f>A5</f>
        <v>45721</v>
      </c>
      <c r="B6" s="72"/>
      <c r="C6" s="75"/>
      <c r="D6" s="11">
        <v>2</v>
      </c>
      <c r="E6" s="12">
        <v>2.16</v>
      </c>
      <c r="F6" s="13">
        <v>1.2649999999999999</v>
      </c>
      <c r="G6" s="13">
        <f t="shared" ref="G6:G28" si="0">$F6+0.0007*($J6-25)</f>
        <v>1.2586999999999999</v>
      </c>
      <c r="H6" s="12"/>
      <c r="I6" s="13"/>
      <c r="J6" s="32">
        <v>16</v>
      </c>
      <c r="K6" s="24"/>
      <c r="L6" s="26"/>
    </row>
    <row r="7" spans="1:12">
      <c r="A7" s="8">
        <f t="shared" ref="A7:A28" si="1">A6</f>
        <v>45721</v>
      </c>
      <c r="B7" s="72"/>
      <c r="C7" s="75"/>
      <c r="D7" s="11">
        <v>3</v>
      </c>
      <c r="E7" s="12">
        <v>2.15</v>
      </c>
      <c r="F7" s="13">
        <v>1.2529999999999999</v>
      </c>
      <c r="G7" s="13">
        <f t="shared" si="0"/>
        <v>1.2466999999999999</v>
      </c>
      <c r="H7" s="12"/>
      <c r="I7" s="13"/>
      <c r="J7" s="32">
        <v>16</v>
      </c>
      <c r="K7" s="24"/>
      <c r="L7" s="26"/>
    </row>
    <row r="8" spans="1:12" s="23" customFormat="1">
      <c r="A8" s="8">
        <f t="shared" si="1"/>
        <v>45721</v>
      </c>
      <c r="B8" s="72"/>
      <c r="C8" s="75"/>
      <c r="D8" s="11">
        <v>4</v>
      </c>
      <c r="E8" s="12">
        <v>2.17</v>
      </c>
      <c r="F8" s="13">
        <v>1.274</v>
      </c>
      <c r="G8" s="13">
        <f t="shared" si="0"/>
        <v>1.2684</v>
      </c>
      <c r="H8" s="12"/>
      <c r="I8" s="13"/>
      <c r="J8" s="32">
        <v>17</v>
      </c>
      <c r="K8" s="24"/>
      <c r="L8" s="26"/>
    </row>
    <row r="9" spans="1:12">
      <c r="A9" s="8">
        <f t="shared" si="1"/>
        <v>45721</v>
      </c>
      <c r="B9" s="72"/>
      <c r="C9" s="75"/>
      <c r="D9" s="11">
        <v>5</v>
      </c>
      <c r="E9" s="12">
        <v>2.17</v>
      </c>
      <c r="F9" s="13">
        <v>1.282</v>
      </c>
      <c r="G9" s="25">
        <f t="shared" si="0"/>
        <v>1.2764</v>
      </c>
      <c r="H9" s="12"/>
      <c r="I9" s="13"/>
      <c r="J9" s="32">
        <v>17</v>
      </c>
      <c r="K9" s="24"/>
      <c r="L9" s="26"/>
    </row>
    <row r="10" spans="1:12">
      <c r="A10" s="8">
        <f t="shared" si="1"/>
        <v>45721</v>
      </c>
      <c r="B10" s="72"/>
      <c r="C10" s="75"/>
      <c r="D10" s="11">
        <v>6</v>
      </c>
      <c r="E10" s="12">
        <v>2.17</v>
      </c>
      <c r="F10" s="13">
        <v>1.27</v>
      </c>
      <c r="G10" s="13">
        <f t="shared" si="0"/>
        <v>1.2644</v>
      </c>
      <c r="H10" s="12"/>
      <c r="I10" s="13"/>
      <c r="J10" s="32">
        <v>17</v>
      </c>
      <c r="K10" s="24"/>
      <c r="L10" s="26"/>
    </row>
    <row r="11" spans="1:12">
      <c r="A11" s="8">
        <f t="shared" si="1"/>
        <v>45721</v>
      </c>
      <c r="B11" s="72"/>
      <c r="C11" s="75"/>
      <c r="D11" s="11">
        <v>7</v>
      </c>
      <c r="E11" s="12">
        <v>2.17</v>
      </c>
      <c r="F11" s="13">
        <v>1.272</v>
      </c>
      <c r="G11" s="13">
        <f t="shared" si="0"/>
        <v>1.2664</v>
      </c>
      <c r="H11" s="12"/>
      <c r="I11" s="13"/>
      <c r="J11" s="32">
        <v>17</v>
      </c>
      <c r="K11" s="24"/>
      <c r="L11" s="26"/>
    </row>
    <row r="12" spans="1:12">
      <c r="A12" s="8">
        <f t="shared" si="1"/>
        <v>45721</v>
      </c>
      <c r="B12" s="72"/>
      <c r="C12" s="75"/>
      <c r="D12" s="11">
        <v>8</v>
      </c>
      <c r="E12" s="12">
        <v>2.1800000000000002</v>
      </c>
      <c r="F12" s="13">
        <v>1.28</v>
      </c>
      <c r="G12" s="13">
        <f t="shared" si="0"/>
        <v>1.2744</v>
      </c>
      <c r="H12" s="12"/>
      <c r="I12" s="13"/>
      <c r="J12" s="32">
        <v>17</v>
      </c>
      <c r="K12" s="24"/>
      <c r="L12" s="26"/>
    </row>
    <row r="13" spans="1:12">
      <c r="A13" s="8">
        <f t="shared" si="1"/>
        <v>45721</v>
      </c>
      <c r="B13" s="72"/>
      <c r="C13" s="75"/>
      <c r="D13" s="11">
        <v>9</v>
      </c>
      <c r="E13" s="12">
        <v>2.17</v>
      </c>
      <c r="F13" s="13">
        <v>1.278</v>
      </c>
      <c r="G13" s="13">
        <f t="shared" si="0"/>
        <v>1.2724</v>
      </c>
      <c r="H13" s="12"/>
      <c r="I13" s="13"/>
      <c r="J13" s="32">
        <v>17</v>
      </c>
      <c r="K13" s="24"/>
      <c r="L13" s="26"/>
    </row>
    <row r="14" spans="1:12">
      <c r="A14" s="8">
        <f t="shared" si="1"/>
        <v>45721</v>
      </c>
      <c r="B14" s="72"/>
      <c r="C14" s="75"/>
      <c r="D14" s="11">
        <v>10</v>
      </c>
      <c r="E14" s="12">
        <v>2.15</v>
      </c>
      <c r="F14" s="13">
        <v>1.252</v>
      </c>
      <c r="G14" s="13">
        <f t="shared" si="0"/>
        <v>1.2464</v>
      </c>
      <c r="H14" s="12"/>
      <c r="I14" s="13"/>
      <c r="J14" s="32">
        <v>17</v>
      </c>
      <c r="K14" s="24"/>
      <c r="L14" s="26"/>
    </row>
    <row r="15" spans="1:12">
      <c r="A15" s="8">
        <f t="shared" si="1"/>
        <v>45721</v>
      </c>
      <c r="B15" s="72"/>
      <c r="C15" s="75"/>
      <c r="D15" s="11">
        <v>11</v>
      </c>
      <c r="E15" s="12">
        <v>2.16</v>
      </c>
      <c r="F15" s="13">
        <v>1.2729999999999999</v>
      </c>
      <c r="G15" s="13">
        <f t="shared" si="0"/>
        <v>1.2673999999999999</v>
      </c>
      <c r="H15" s="12"/>
      <c r="I15" s="13"/>
      <c r="J15" s="32">
        <v>17</v>
      </c>
      <c r="K15" s="24"/>
      <c r="L15" s="26"/>
    </row>
    <row r="16" spans="1:12">
      <c r="A16" s="8">
        <f t="shared" si="1"/>
        <v>45721</v>
      </c>
      <c r="B16" s="72"/>
      <c r="C16" s="75"/>
      <c r="D16" s="11">
        <v>12</v>
      </c>
      <c r="E16" s="12">
        <v>2.15</v>
      </c>
      <c r="F16" s="13">
        <v>1.2549999999999999</v>
      </c>
      <c r="G16" s="13">
        <f t="shared" si="0"/>
        <v>1.2493999999999998</v>
      </c>
      <c r="H16" s="12"/>
      <c r="I16" s="13"/>
      <c r="J16" s="32">
        <v>17</v>
      </c>
      <c r="K16" s="24"/>
      <c r="L16" s="26"/>
    </row>
    <row r="17" spans="1:14">
      <c r="A17" s="8">
        <f t="shared" si="1"/>
        <v>45721</v>
      </c>
      <c r="B17" s="72"/>
      <c r="C17" s="75"/>
      <c r="D17" s="11">
        <v>13</v>
      </c>
      <c r="E17" s="12">
        <v>2.09</v>
      </c>
      <c r="F17" s="13">
        <v>1.2</v>
      </c>
      <c r="G17" s="13">
        <f t="shared" si="0"/>
        <v>1.1937</v>
      </c>
      <c r="H17" s="12"/>
      <c r="I17" s="13"/>
      <c r="J17" s="32">
        <v>16</v>
      </c>
      <c r="K17" s="24"/>
      <c r="L17" s="26"/>
    </row>
    <row r="18" spans="1:14">
      <c r="A18" s="8">
        <f t="shared" si="1"/>
        <v>45721</v>
      </c>
      <c r="B18" s="72"/>
      <c r="C18" s="75"/>
      <c r="D18" s="11">
        <v>14</v>
      </c>
      <c r="E18" s="12">
        <v>2.16</v>
      </c>
      <c r="F18" s="13">
        <v>1.262</v>
      </c>
      <c r="G18" s="13">
        <f t="shared" si="0"/>
        <v>1.2557</v>
      </c>
      <c r="H18" s="12"/>
      <c r="I18" s="13"/>
      <c r="J18" s="32">
        <v>16</v>
      </c>
      <c r="K18" s="24"/>
      <c r="L18" s="26"/>
    </row>
    <row r="19" spans="1:14" s="23" customFormat="1">
      <c r="A19" s="8">
        <f t="shared" si="1"/>
        <v>45721</v>
      </c>
      <c r="B19" s="72"/>
      <c r="C19" s="75"/>
      <c r="D19" s="11">
        <v>15</v>
      </c>
      <c r="E19" s="12">
        <v>2.14</v>
      </c>
      <c r="F19" s="13">
        <v>1.2569999999999999</v>
      </c>
      <c r="G19" s="13">
        <f t="shared" si="0"/>
        <v>1.2506999999999999</v>
      </c>
      <c r="H19" s="33"/>
      <c r="I19" s="25"/>
      <c r="J19" s="32">
        <v>16</v>
      </c>
      <c r="K19" s="24"/>
      <c r="L19" s="26"/>
    </row>
    <row r="20" spans="1:14">
      <c r="A20" s="8">
        <f t="shared" si="1"/>
        <v>45721</v>
      </c>
      <c r="B20" s="72"/>
      <c r="C20" s="75"/>
      <c r="D20" s="11">
        <v>16</v>
      </c>
      <c r="E20" s="12">
        <v>2.17</v>
      </c>
      <c r="F20" s="13">
        <v>1.276</v>
      </c>
      <c r="G20" s="13">
        <f t="shared" si="0"/>
        <v>1.2697000000000001</v>
      </c>
      <c r="H20" s="12"/>
      <c r="I20" s="13"/>
      <c r="J20" s="32">
        <v>16</v>
      </c>
      <c r="K20" s="24"/>
      <c r="L20" s="26"/>
    </row>
    <row r="21" spans="1:14">
      <c r="A21" s="8">
        <f t="shared" si="1"/>
        <v>45721</v>
      </c>
      <c r="B21" s="72"/>
      <c r="C21" s="75"/>
      <c r="D21" s="11">
        <v>17</v>
      </c>
      <c r="E21" s="12">
        <v>2.17</v>
      </c>
      <c r="F21" s="13">
        <v>1.2789999999999999</v>
      </c>
      <c r="G21" s="13">
        <f t="shared" si="0"/>
        <v>1.2726999999999999</v>
      </c>
      <c r="H21" s="12"/>
      <c r="I21" s="13"/>
      <c r="J21" s="32">
        <v>16</v>
      </c>
      <c r="K21" s="24"/>
      <c r="L21" s="26"/>
    </row>
    <row r="22" spans="1:14">
      <c r="A22" s="8">
        <f t="shared" si="1"/>
        <v>45721</v>
      </c>
      <c r="B22" s="72"/>
      <c r="C22" s="75"/>
      <c r="D22" s="11">
        <v>18</v>
      </c>
      <c r="E22" s="12">
        <v>2.17</v>
      </c>
      <c r="F22" s="13">
        <v>1.2789999999999999</v>
      </c>
      <c r="G22" s="13">
        <f t="shared" si="0"/>
        <v>1.2726999999999999</v>
      </c>
      <c r="H22" s="12"/>
      <c r="I22" s="13"/>
      <c r="J22" s="32">
        <v>16</v>
      </c>
      <c r="K22" s="24"/>
      <c r="L22" s="26"/>
    </row>
    <row r="23" spans="1:14">
      <c r="A23" s="8">
        <f t="shared" si="1"/>
        <v>45721</v>
      </c>
      <c r="B23" s="72"/>
      <c r="C23" s="75"/>
      <c r="D23" s="11">
        <v>19</v>
      </c>
      <c r="E23" s="12">
        <v>2.17</v>
      </c>
      <c r="F23" s="13">
        <v>1.2749999999999999</v>
      </c>
      <c r="G23" s="25">
        <f t="shared" si="0"/>
        <v>1.2686999999999999</v>
      </c>
      <c r="H23" s="12"/>
      <c r="I23" s="13"/>
      <c r="J23" s="32">
        <v>16</v>
      </c>
      <c r="K23" s="24"/>
      <c r="L23" s="26"/>
    </row>
    <row r="24" spans="1:14">
      <c r="A24" s="8">
        <f t="shared" si="1"/>
        <v>45721</v>
      </c>
      <c r="B24" s="72"/>
      <c r="C24" s="75"/>
      <c r="D24" s="11">
        <v>20</v>
      </c>
      <c r="E24" s="12">
        <v>2.1800000000000002</v>
      </c>
      <c r="F24" s="25">
        <v>1.28</v>
      </c>
      <c r="G24" s="25">
        <f t="shared" si="0"/>
        <v>1.2737000000000001</v>
      </c>
      <c r="H24" s="33"/>
      <c r="I24" s="25"/>
      <c r="J24" s="32">
        <v>16</v>
      </c>
      <c r="K24" s="24"/>
      <c r="L24" s="26"/>
    </row>
    <row r="25" spans="1:14">
      <c r="A25" s="8">
        <f t="shared" si="1"/>
        <v>45721</v>
      </c>
      <c r="B25" s="72"/>
      <c r="C25" s="75"/>
      <c r="D25" s="11">
        <v>21</v>
      </c>
      <c r="E25" s="12">
        <v>2.17</v>
      </c>
      <c r="F25" s="13">
        <v>1.276</v>
      </c>
      <c r="G25" s="13">
        <f t="shared" si="0"/>
        <v>1.2697000000000001</v>
      </c>
      <c r="H25" s="12"/>
      <c r="I25" s="13"/>
      <c r="J25" s="32">
        <v>16</v>
      </c>
      <c r="K25" s="24"/>
      <c r="L25" s="26"/>
      <c r="M25" s="28"/>
      <c r="N25" s="26"/>
    </row>
    <row r="26" spans="1:14">
      <c r="A26" s="8">
        <f t="shared" si="1"/>
        <v>45721</v>
      </c>
      <c r="B26" s="72"/>
      <c r="C26" s="75"/>
      <c r="D26" s="11">
        <v>22</v>
      </c>
      <c r="E26" s="12">
        <v>2.15</v>
      </c>
      <c r="F26" s="13">
        <v>1.254</v>
      </c>
      <c r="G26" s="13">
        <f t="shared" si="0"/>
        <v>1.2477</v>
      </c>
      <c r="H26" s="12"/>
      <c r="I26" s="13"/>
      <c r="J26" s="32">
        <v>16</v>
      </c>
      <c r="K26" s="24"/>
      <c r="L26" s="26"/>
      <c r="M26" s="28"/>
      <c r="N26" s="26"/>
    </row>
    <row r="27" spans="1:14">
      <c r="A27" s="8">
        <f t="shared" si="1"/>
        <v>45721</v>
      </c>
      <c r="B27" s="72"/>
      <c r="C27" s="75"/>
      <c r="D27" s="11">
        <v>23</v>
      </c>
      <c r="E27" s="12">
        <v>2.15</v>
      </c>
      <c r="F27" s="13">
        <v>1.2529999999999999</v>
      </c>
      <c r="G27" s="13">
        <f t="shared" si="0"/>
        <v>1.2466999999999999</v>
      </c>
      <c r="H27" s="12"/>
      <c r="I27" s="13"/>
      <c r="J27" s="32">
        <v>16</v>
      </c>
      <c r="K27" s="24"/>
      <c r="L27" s="26"/>
    </row>
    <row r="28" spans="1:14">
      <c r="A28" s="8">
        <f t="shared" si="1"/>
        <v>45721</v>
      </c>
      <c r="B28" s="73"/>
      <c r="C28" s="76"/>
      <c r="D28" s="11">
        <v>24</v>
      </c>
      <c r="E28" s="12">
        <v>2.15</v>
      </c>
      <c r="F28" s="13">
        <v>1.2509999999999999</v>
      </c>
      <c r="G28" s="25">
        <f t="shared" si="0"/>
        <v>1.2446999999999999</v>
      </c>
      <c r="H28" s="12"/>
      <c r="I28" s="13"/>
      <c r="J28" s="32">
        <v>16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77" t="s">
        <v>48</v>
      </c>
      <c r="C30" s="78"/>
      <c r="D30" s="78"/>
      <c r="E30" s="79"/>
      <c r="F30" s="27" t="s">
        <v>15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8</v>
      </c>
      <c r="B32" s="62"/>
      <c r="C32" s="62"/>
      <c r="D32" s="62"/>
      <c r="E32" s="62"/>
      <c r="F32" s="22" t="s">
        <v>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31" zoomScale="85" zoomScaleNormal="85" workbookViewId="0">
      <selection activeCell="I9" sqref="I8:I9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21" t="s">
        <v>0</v>
      </c>
      <c r="B2" s="37" t="s">
        <v>18</v>
      </c>
      <c r="C2" s="21" t="s">
        <v>1</v>
      </c>
      <c r="D2" s="66" t="s">
        <v>19</v>
      </c>
      <c r="E2" s="67"/>
      <c r="F2" s="14" t="s">
        <v>17</v>
      </c>
      <c r="G2" s="68" t="s">
        <v>36</v>
      </c>
      <c r="H2" s="69"/>
      <c r="I2" s="70"/>
      <c r="J2" s="21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21</v>
      </c>
      <c r="K4" s="9" t="s">
        <v>4</v>
      </c>
    </row>
    <row r="5" spans="1:12" ht="17.399999999999999" customHeight="1">
      <c r="A5" s="8">
        <v>45721</v>
      </c>
      <c r="B5" s="71" t="s">
        <v>20</v>
      </c>
      <c r="C5" s="74" t="s">
        <v>24</v>
      </c>
      <c r="D5" s="11">
        <v>1</v>
      </c>
      <c r="E5" s="12">
        <v>2.2000000000000002</v>
      </c>
      <c r="F5" s="13">
        <v>1.2789999999999999</v>
      </c>
      <c r="G5" s="13">
        <f>$F5+0.0007*($J5-25)</f>
        <v>1.2754999999999999</v>
      </c>
      <c r="H5" s="12"/>
      <c r="I5" s="13"/>
      <c r="J5" s="32">
        <v>20</v>
      </c>
      <c r="K5" s="24"/>
      <c r="L5" s="26"/>
    </row>
    <row r="6" spans="1:12">
      <c r="A6" s="8">
        <f>A5</f>
        <v>45721</v>
      </c>
      <c r="B6" s="72"/>
      <c r="C6" s="75"/>
      <c r="D6" s="11">
        <v>2</v>
      </c>
      <c r="E6" s="12">
        <v>2.19</v>
      </c>
      <c r="F6" s="13">
        <v>1.2789999999999999</v>
      </c>
      <c r="G6" s="13">
        <f t="shared" ref="G6:G28" si="0">$F6+0.0007*($J6-25)</f>
        <v>1.2768999999999999</v>
      </c>
      <c r="H6" s="12"/>
      <c r="I6" s="13"/>
      <c r="J6" s="32">
        <v>22</v>
      </c>
      <c r="K6" s="24"/>
      <c r="L6" s="26"/>
    </row>
    <row r="7" spans="1:12">
      <c r="A7" s="8">
        <f t="shared" ref="A7:A28" si="1">A6</f>
        <v>45721</v>
      </c>
      <c r="B7" s="72"/>
      <c r="C7" s="75"/>
      <c r="D7" s="11">
        <v>3</v>
      </c>
      <c r="E7" s="12">
        <v>2.1800000000000002</v>
      </c>
      <c r="F7" s="13">
        <v>1.2729999999999999</v>
      </c>
      <c r="G7" s="13">
        <f t="shared" si="0"/>
        <v>1.2715999999999998</v>
      </c>
      <c r="H7" s="12"/>
      <c r="I7" s="13"/>
      <c r="J7" s="32">
        <v>23</v>
      </c>
      <c r="K7" s="24"/>
      <c r="L7" s="26"/>
    </row>
    <row r="8" spans="1:12" s="23" customFormat="1">
      <c r="A8" s="8">
        <f t="shared" si="1"/>
        <v>45721</v>
      </c>
      <c r="B8" s="72"/>
      <c r="C8" s="75"/>
      <c r="D8" s="11">
        <v>4</v>
      </c>
      <c r="E8" s="12">
        <v>2.1800000000000002</v>
      </c>
      <c r="F8" s="13">
        <v>1.2789999999999999</v>
      </c>
      <c r="G8" s="13">
        <f t="shared" si="0"/>
        <v>1.2775999999999998</v>
      </c>
      <c r="H8" s="12"/>
      <c r="I8" s="13"/>
      <c r="J8" s="32">
        <v>23</v>
      </c>
      <c r="K8" s="24"/>
      <c r="L8" s="26"/>
    </row>
    <row r="9" spans="1:12">
      <c r="A9" s="8">
        <f t="shared" si="1"/>
        <v>45721</v>
      </c>
      <c r="B9" s="72"/>
      <c r="C9" s="75"/>
      <c r="D9" s="11">
        <v>5</v>
      </c>
      <c r="E9" s="12">
        <v>2.19</v>
      </c>
      <c r="F9" s="13">
        <v>1.2809999999999999</v>
      </c>
      <c r="G9" s="25">
        <f t="shared" si="0"/>
        <v>1.2795999999999998</v>
      </c>
      <c r="H9" s="12"/>
      <c r="I9" s="13"/>
      <c r="J9" s="32">
        <v>23</v>
      </c>
      <c r="K9" s="24"/>
      <c r="L9" s="26"/>
    </row>
    <row r="10" spans="1:12">
      <c r="A10" s="8">
        <f t="shared" si="1"/>
        <v>45721</v>
      </c>
      <c r="B10" s="72"/>
      <c r="C10" s="75"/>
      <c r="D10" s="11">
        <v>6</v>
      </c>
      <c r="E10" s="12">
        <v>2.1800000000000002</v>
      </c>
      <c r="F10" s="13">
        <v>1.2709999999999999</v>
      </c>
      <c r="G10" s="13">
        <f t="shared" si="0"/>
        <v>1.2688999999999999</v>
      </c>
      <c r="H10" s="12"/>
      <c r="I10" s="13"/>
      <c r="J10" s="32">
        <v>22</v>
      </c>
      <c r="K10" s="24"/>
      <c r="L10" s="26"/>
    </row>
    <row r="11" spans="1:12">
      <c r="A11" s="8">
        <f t="shared" si="1"/>
        <v>45721</v>
      </c>
      <c r="B11" s="72"/>
      <c r="C11" s="75"/>
      <c r="D11" s="11">
        <v>7</v>
      </c>
      <c r="E11" s="12">
        <v>2.1800000000000002</v>
      </c>
      <c r="F11" s="13">
        <v>1.276</v>
      </c>
      <c r="G11" s="13">
        <f t="shared" si="0"/>
        <v>1.2746</v>
      </c>
      <c r="H11" s="12"/>
      <c r="I11" s="13"/>
      <c r="J11" s="32">
        <v>23</v>
      </c>
      <c r="K11" s="24"/>
      <c r="L11" s="26"/>
    </row>
    <row r="12" spans="1:12">
      <c r="A12" s="8">
        <f t="shared" si="1"/>
        <v>45721</v>
      </c>
      <c r="B12" s="72"/>
      <c r="C12" s="75"/>
      <c r="D12" s="11">
        <v>8</v>
      </c>
      <c r="E12" s="12">
        <v>2.19</v>
      </c>
      <c r="F12" s="13">
        <v>1.2749999999999999</v>
      </c>
      <c r="G12" s="13">
        <f t="shared" si="0"/>
        <v>1.2743</v>
      </c>
      <c r="H12" s="12"/>
      <c r="I12" s="13"/>
      <c r="J12" s="32">
        <v>24</v>
      </c>
      <c r="K12" s="24"/>
      <c r="L12" s="26"/>
    </row>
    <row r="13" spans="1:12">
      <c r="A13" s="8">
        <f t="shared" si="1"/>
        <v>45721</v>
      </c>
      <c r="B13" s="72"/>
      <c r="C13" s="75"/>
      <c r="D13" s="11">
        <v>9</v>
      </c>
      <c r="E13" s="12">
        <v>2.19</v>
      </c>
      <c r="F13" s="13">
        <v>1.2789999999999999</v>
      </c>
      <c r="G13" s="13">
        <f t="shared" si="0"/>
        <v>1.2789999999999999</v>
      </c>
      <c r="H13" s="12"/>
      <c r="I13" s="13"/>
      <c r="J13" s="32">
        <v>25</v>
      </c>
      <c r="K13" s="24"/>
      <c r="L13" s="26"/>
    </row>
    <row r="14" spans="1:12">
      <c r="A14" s="8">
        <f t="shared" si="1"/>
        <v>45721</v>
      </c>
      <c r="B14" s="72"/>
      <c r="C14" s="75"/>
      <c r="D14" s="11">
        <v>10</v>
      </c>
      <c r="E14" s="12">
        <v>2.19</v>
      </c>
      <c r="F14" s="13">
        <v>1.272</v>
      </c>
      <c r="G14" s="13">
        <f t="shared" si="0"/>
        <v>1.272</v>
      </c>
      <c r="H14" s="12"/>
      <c r="I14" s="13"/>
      <c r="J14" s="32">
        <v>25</v>
      </c>
      <c r="K14" s="24"/>
      <c r="L14" s="26"/>
    </row>
    <row r="15" spans="1:12">
      <c r="A15" s="8">
        <f t="shared" si="1"/>
        <v>45721</v>
      </c>
      <c r="B15" s="72"/>
      <c r="C15" s="75"/>
      <c r="D15" s="11">
        <v>11</v>
      </c>
      <c r="E15" s="12">
        <v>2.1800000000000002</v>
      </c>
      <c r="F15" s="13">
        <v>1.264</v>
      </c>
      <c r="G15" s="13">
        <f t="shared" si="0"/>
        <v>1.264</v>
      </c>
      <c r="H15" s="12"/>
      <c r="I15" s="13"/>
      <c r="J15" s="32">
        <v>25</v>
      </c>
      <c r="K15" s="24"/>
      <c r="L15" s="26"/>
    </row>
    <row r="16" spans="1:12">
      <c r="A16" s="8">
        <f t="shared" si="1"/>
        <v>45721</v>
      </c>
      <c r="B16" s="72"/>
      <c r="C16" s="75"/>
      <c r="D16" s="11">
        <v>12</v>
      </c>
      <c r="E16" s="12">
        <v>2.19</v>
      </c>
      <c r="F16" s="13">
        <v>1.278</v>
      </c>
      <c r="G16" s="13">
        <f t="shared" si="0"/>
        <v>1.2773000000000001</v>
      </c>
      <c r="H16" s="12"/>
      <c r="I16" s="13"/>
      <c r="J16" s="32">
        <v>24</v>
      </c>
      <c r="K16" s="24"/>
      <c r="L16" s="26"/>
    </row>
    <row r="17" spans="1:14">
      <c r="A17" s="8">
        <f t="shared" si="1"/>
        <v>45721</v>
      </c>
      <c r="B17" s="72"/>
      <c r="C17" s="75"/>
      <c r="D17" s="11">
        <v>13</v>
      </c>
      <c r="E17" s="12">
        <v>2.19</v>
      </c>
      <c r="F17" s="13">
        <v>1.2769999999999999</v>
      </c>
      <c r="G17" s="13">
        <f t="shared" si="0"/>
        <v>1.2763</v>
      </c>
      <c r="H17" s="12"/>
      <c r="I17" s="13"/>
      <c r="J17" s="32">
        <v>24</v>
      </c>
      <c r="K17" s="24"/>
      <c r="L17" s="26"/>
    </row>
    <row r="18" spans="1:14">
      <c r="A18" s="8">
        <f t="shared" si="1"/>
        <v>45721</v>
      </c>
      <c r="B18" s="72"/>
      <c r="C18" s="75"/>
      <c r="D18" s="11">
        <v>14</v>
      </c>
      <c r="E18" s="12">
        <v>2.1800000000000002</v>
      </c>
      <c r="F18" s="13">
        <v>1.268</v>
      </c>
      <c r="G18" s="13">
        <f t="shared" si="0"/>
        <v>1.268</v>
      </c>
      <c r="H18" s="12"/>
      <c r="I18" s="13"/>
      <c r="J18" s="32">
        <v>25</v>
      </c>
      <c r="K18" s="24"/>
      <c r="L18" s="26"/>
    </row>
    <row r="19" spans="1:14" s="23" customFormat="1">
      <c r="A19" s="8">
        <f t="shared" si="1"/>
        <v>45721</v>
      </c>
      <c r="B19" s="72"/>
      <c r="C19" s="75"/>
      <c r="D19" s="11">
        <v>15</v>
      </c>
      <c r="E19" s="12">
        <v>2.17</v>
      </c>
      <c r="F19" s="13">
        <v>1.256</v>
      </c>
      <c r="G19" s="13">
        <f t="shared" si="0"/>
        <v>1.256</v>
      </c>
      <c r="H19" s="33"/>
      <c r="I19" s="25"/>
      <c r="J19" s="32">
        <v>25</v>
      </c>
      <c r="K19" s="24"/>
      <c r="L19" s="26"/>
    </row>
    <row r="20" spans="1:14">
      <c r="A20" s="8">
        <f t="shared" si="1"/>
        <v>45721</v>
      </c>
      <c r="B20" s="72"/>
      <c r="C20" s="75"/>
      <c r="D20" s="11">
        <v>16</v>
      </c>
      <c r="E20" s="12">
        <v>2.19</v>
      </c>
      <c r="F20" s="13">
        <v>1.2769999999999999</v>
      </c>
      <c r="G20" s="13">
        <f t="shared" si="0"/>
        <v>1.2769999999999999</v>
      </c>
      <c r="H20" s="12"/>
      <c r="I20" s="13"/>
      <c r="J20" s="32">
        <v>25</v>
      </c>
      <c r="K20" s="24"/>
      <c r="L20" s="26"/>
    </row>
    <row r="21" spans="1:14">
      <c r="A21" s="8">
        <f t="shared" si="1"/>
        <v>45721</v>
      </c>
      <c r="B21" s="72"/>
      <c r="C21" s="75"/>
      <c r="D21" s="11">
        <v>17</v>
      </c>
      <c r="E21" s="12">
        <v>2.1800000000000002</v>
      </c>
      <c r="F21" s="13">
        <v>1.2729999999999999</v>
      </c>
      <c r="G21" s="13">
        <f t="shared" si="0"/>
        <v>1.2729999999999999</v>
      </c>
      <c r="H21" s="12"/>
      <c r="I21" s="13"/>
      <c r="J21" s="32">
        <v>25</v>
      </c>
      <c r="K21" s="24"/>
      <c r="L21" s="26"/>
    </row>
    <row r="22" spans="1:14">
      <c r="A22" s="8">
        <f t="shared" si="1"/>
        <v>45721</v>
      </c>
      <c r="B22" s="72"/>
      <c r="C22" s="75"/>
      <c r="D22" s="11">
        <v>18</v>
      </c>
      <c r="E22" s="12">
        <v>2.19</v>
      </c>
      <c r="F22" s="13">
        <v>1.274</v>
      </c>
      <c r="G22" s="13">
        <f t="shared" si="0"/>
        <v>1.2733000000000001</v>
      </c>
      <c r="H22" s="12"/>
      <c r="I22" s="13"/>
      <c r="J22" s="32">
        <v>24</v>
      </c>
      <c r="K22" s="24"/>
      <c r="L22" s="26"/>
    </row>
    <row r="23" spans="1:14">
      <c r="A23" s="8">
        <f t="shared" si="1"/>
        <v>45721</v>
      </c>
      <c r="B23" s="72"/>
      <c r="C23" s="75"/>
      <c r="D23" s="11">
        <v>19</v>
      </c>
      <c r="E23" s="12">
        <v>2.1800000000000002</v>
      </c>
      <c r="F23" s="13">
        <v>1.276</v>
      </c>
      <c r="G23" s="25">
        <f t="shared" si="0"/>
        <v>1.2739</v>
      </c>
      <c r="H23" s="12"/>
      <c r="I23" s="13"/>
      <c r="J23" s="32">
        <v>22</v>
      </c>
      <c r="K23" s="24"/>
      <c r="L23" s="26"/>
    </row>
    <row r="24" spans="1:14">
      <c r="A24" s="8">
        <f t="shared" si="1"/>
        <v>45721</v>
      </c>
      <c r="B24" s="72"/>
      <c r="C24" s="75"/>
      <c r="D24" s="11">
        <v>20</v>
      </c>
      <c r="E24" s="12">
        <v>2.19</v>
      </c>
      <c r="F24" s="25">
        <v>1.28</v>
      </c>
      <c r="G24" s="25">
        <f t="shared" si="0"/>
        <v>1.2793000000000001</v>
      </c>
      <c r="H24" s="33"/>
      <c r="I24" s="25"/>
      <c r="J24" s="32">
        <v>24</v>
      </c>
      <c r="K24" s="24"/>
      <c r="L24" s="26"/>
    </row>
    <row r="25" spans="1:14">
      <c r="A25" s="8">
        <f t="shared" si="1"/>
        <v>45721</v>
      </c>
      <c r="B25" s="72"/>
      <c r="C25" s="75"/>
      <c r="D25" s="11">
        <v>21</v>
      </c>
      <c r="E25" s="12">
        <v>2.19</v>
      </c>
      <c r="F25" s="13">
        <v>1.278</v>
      </c>
      <c r="G25" s="13">
        <f t="shared" si="0"/>
        <v>1.2773000000000001</v>
      </c>
      <c r="H25" s="12"/>
      <c r="I25" s="13"/>
      <c r="J25" s="32">
        <v>24</v>
      </c>
      <c r="K25" s="24"/>
      <c r="L25" s="26"/>
      <c r="M25" s="28"/>
      <c r="N25" s="26"/>
    </row>
    <row r="26" spans="1:14">
      <c r="A26" s="8">
        <f t="shared" si="1"/>
        <v>45721</v>
      </c>
      <c r="B26" s="72"/>
      <c r="C26" s="75"/>
      <c r="D26" s="11">
        <v>22</v>
      </c>
      <c r="E26" s="12">
        <v>2.2000000000000002</v>
      </c>
      <c r="F26" s="13">
        <v>1.2889999999999999</v>
      </c>
      <c r="G26" s="13">
        <f t="shared" si="0"/>
        <v>1.2883</v>
      </c>
      <c r="H26" s="12"/>
      <c r="I26" s="13"/>
      <c r="J26" s="32">
        <v>24</v>
      </c>
      <c r="K26" s="24"/>
      <c r="L26" s="26"/>
      <c r="M26" s="28"/>
      <c r="N26" s="26"/>
    </row>
    <row r="27" spans="1:14">
      <c r="A27" s="8">
        <f t="shared" si="1"/>
        <v>45721</v>
      </c>
      <c r="B27" s="72"/>
      <c r="C27" s="75"/>
      <c r="D27" s="11">
        <v>23</v>
      </c>
      <c r="E27" s="12">
        <v>2.1800000000000002</v>
      </c>
      <c r="F27" s="13">
        <v>1.2709999999999999</v>
      </c>
      <c r="G27" s="13">
        <f t="shared" si="0"/>
        <v>1.2703</v>
      </c>
      <c r="H27" s="12"/>
      <c r="I27" s="13"/>
      <c r="J27" s="32">
        <v>24</v>
      </c>
      <c r="K27" s="24"/>
      <c r="L27" s="26"/>
    </row>
    <row r="28" spans="1:14">
      <c r="A28" s="8">
        <f t="shared" si="1"/>
        <v>45721</v>
      </c>
      <c r="B28" s="73"/>
      <c r="C28" s="76"/>
      <c r="D28" s="11">
        <v>24</v>
      </c>
      <c r="E28" s="12">
        <v>2.1800000000000002</v>
      </c>
      <c r="F28" s="13">
        <v>1.272</v>
      </c>
      <c r="G28" s="25">
        <f t="shared" si="0"/>
        <v>1.2706</v>
      </c>
      <c r="H28" s="12"/>
      <c r="I28" s="13"/>
      <c r="J28" s="32">
        <v>23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77" t="s">
        <v>22</v>
      </c>
      <c r="C30" s="78"/>
      <c r="D30" s="78"/>
      <c r="E30" s="79"/>
      <c r="F30" s="27" t="s">
        <v>15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8</v>
      </c>
      <c r="B32" s="62"/>
      <c r="C32" s="62"/>
      <c r="D32" s="62"/>
      <c r="E32" s="62"/>
      <c r="F32" s="22" t="s">
        <v>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2" workbookViewId="0">
      <selection activeCell="B2" sqref="B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171</v>
      </c>
      <c r="C2" s="39" t="s">
        <v>1</v>
      </c>
      <c r="D2" s="66" t="s">
        <v>33</v>
      </c>
      <c r="E2" s="67"/>
      <c r="F2" s="14" t="s">
        <v>17</v>
      </c>
      <c r="G2" s="68" t="s">
        <v>34</v>
      </c>
      <c r="H2" s="69"/>
      <c r="I2" s="7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21</v>
      </c>
      <c r="K4" s="9" t="s">
        <v>4</v>
      </c>
    </row>
    <row r="5" spans="1:12" ht="17.399999999999999" customHeight="1">
      <c r="A5" s="8">
        <v>45721</v>
      </c>
      <c r="B5" s="71" t="s">
        <v>20</v>
      </c>
      <c r="C5" s="74" t="s">
        <v>37</v>
      </c>
      <c r="D5" s="11">
        <v>1</v>
      </c>
      <c r="E5" s="12">
        <v>2.1800000000000002</v>
      </c>
      <c r="F5" s="13">
        <v>1.252</v>
      </c>
      <c r="G5" s="13">
        <f>$F5+0.0007*($J5-25)</f>
        <v>1.2450000000000001</v>
      </c>
      <c r="H5" s="12"/>
      <c r="I5" s="13"/>
      <c r="J5" s="32">
        <v>15</v>
      </c>
      <c r="K5" s="24"/>
      <c r="L5" s="26"/>
    </row>
    <row r="6" spans="1:12">
      <c r="A6" s="8">
        <f>A5</f>
        <v>45721</v>
      </c>
      <c r="B6" s="72"/>
      <c r="C6" s="75"/>
      <c r="D6" s="11">
        <v>2</v>
      </c>
      <c r="E6" s="12">
        <v>2.1800000000000002</v>
      </c>
      <c r="F6" s="13">
        <v>1.2529999999999999</v>
      </c>
      <c r="G6" s="13">
        <f t="shared" ref="G6:G28" si="0">$F6+0.0007*($J6-25)</f>
        <v>1.2466999999999999</v>
      </c>
      <c r="H6" s="12"/>
      <c r="I6" s="13"/>
      <c r="J6" s="32">
        <v>16</v>
      </c>
      <c r="K6" s="24"/>
      <c r="L6" s="26"/>
    </row>
    <row r="7" spans="1:12">
      <c r="A7" s="8">
        <f t="shared" ref="A7:A28" si="1">A6</f>
        <v>45721</v>
      </c>
      <c r="B7" s="72"/>
      <c r="C7" s="75"/>
      <c r="D7" s="11">
        <v>3</v>
      </c>
      <c r="E7" s="12">
        <v>2.1800000000000002</v>
      </c>
      <c r="F7" s="13">
        <v>1.25</v>
      </c>
      <c r="G7" s="13">
        <f t="shared" si="0"/>
        <v>1.2444</v>
      </c>
      <c r="H7" s="12"/>
      <c r="I7" s="13"/>
      <c r="J7" s="32">
        <v>17</v>
      </c>
      <c r="K7" s="24"/>
      <c r="L7" s="26"/>
    </row>
    <row r="8" spans="1:12" s="23" customFormat="1">
      <c r="A8" s="8">
        <f t="shared" si="1"/>
        <v>45721</v>
      </c>
      <c r="B8" s="72"/>
      <c r="C8" s="75"/>
      <c r="D8" s="11">
        <v>4</v>
      </c>
      <c r="E8" s="12">
        <v>2.12</v>
      </c>
      <c r="F8" s="13">
        <v>1.19</v>
      </c>
      <c r="G8" s="13">
        <f t="shared" si="0"/>
        <v>1.1843999999999999</v>
      </c>
      <c r="H8" s="12"/>
      <c r="I8" s="13"/>
      <c r="J8" s="32">
        <v>17</v>
      </c>
      <c r="K8" s="24"/>
      <c r="L8" s="26"/>
    </row>
    <row r="9" spans="1:12">
      <c r="A9" s="8">
        <f t="shared" si="1"/>
        <v>45721</v>
      </c>
      <c r="B9" s="72"/>
      <c r="C9" s="75"/>
      <c r="D9" s="11">
        <v>5</v>
      </c>
      <c r="E9" s="12">
        <v>2.1800000000000002</v>
      </c>
      <c r="F9" s="13">
        <v>1.2549999999999999</v>
      </c>
      <c r="G9" s="25">
        <f t="shared" si="0"/>
        <v>1.2493999999999998</v>
      </c>
      <c r="H9" s="12"/>
      <c r="I9" s="13"/>
      <c r="J9" s="32">
        <v>17</v>
      </c>
      <c r="K9" s="24"/>
      <c r="L9" s="26"/>
    </row>
    <row r="10" spans="1:12">
      <c r="A10" s="8">
        <f t="shared" si="1"/>
        <v>45721</v>
      </c>
      <c r="B10" s="72"/>
      <c r="C10" s="75"/>
      <c r="D10" s="11">
        <v>6</v>
      </c>
      <c r="E10" s="12">
        <v>2.1800000000000002</v>
      </c>
      <c r="F10" s="13">
        <v>1.2529999999999999</v>
      </c>
      <c r="G10" s="13">
        <f t="shared" si="0"/>
        <v>1.2473999999999998</v>
      </c>
      <c r="H10" s="12"/>
      <c r="I10" s="13"/>
      <c r="J10" s="32">
        <v>17</v>
      </c>
      <c r="K10" s="24"/>
      <c r="L10" s="26"/>
    </row>
    <row r="11" spans="1:12">
      <c r="A11" s="8">
        <f t="shared" si="1"/>
        <v>45721</v>
      </c>
      <c r="B11" s="72"/>
      <c r="C11" s="75"/>
      <c r="D11" s="11">
        <v>7</v>
      </c>
      <c r="E11" s="12">
        <v>2.11</v>
      </c>
      <c r="F11" s="13">
        <v>1.177</v>
      </c>
      <c r="G11" s="13">
        <f t="shared" si="0"/>
        <v>1.1721000000000001</v>
      </c>
      <c r="H11" s="12"/>
      <c r="I11" s="13"/>
      <c r="J11" s="32">
        <v>18</v>
      </c>
      <c r="K11" s="24"/>
      <c r="L11" s="26"/>
    </row>
    <row r="12" spans="1:12">
      <c r="A12" s="8">
        <f t="shared" si="1"/>
        <v>45721</v>
      </c>
      <c r="B12" s="72"/>
      <c r="C12" s="75"/>
      <c r="D12" s="11">
        <v>8</v>
      </c>
      <c r="E12" s="12">
        <v>2.1800000000000002</v>
      </c>
      <c r="F12" s="13">
        <v>1.2509999999999999</v>
      </c>
      <c r="G12" s="13">
        <f t="shared" si="0"/>
        <v>1.2461</v>
      </c>
      <c r="H12" s="12"/>
      <c r="I12" s="13"/>
      <c r="J12" s="32">
        <v>18</v>
      </c>
      <c r="K12" s="24"/>
      <c r="L12" s="26"/>
    </row>
    <row r="13" spans="1:12">
      <c r="A13" s="8">
        <f t="shared" si="1"/>
        <v>45721</v>
      </c>
      <c r="B13" s="72"/>
      <c r="C13" s="75"/>
      <c r="D13" s="11">
        <v>9</v>
      </c>
      <c r="E13" s="12">
        <v>2.1800000000000002</v>
      </c>
      <c r="F13" s="13">
        <v>1.2529999999999999</v>
      </c>
      <c r="G13" s="13">
        <f t="shared" si="0"/>
        <v>1.2481</v>
      </c>
      <c r="H13" s="12"/>
      <c r="I13" s="13"/>
      <c r="J13" s="32">
        <v>18</v>
      </c>
      <c r="K13" s="24"/>
      <c r="L13" s="26"/>
    </row>
    <row r="14" spans="1:12">
      <c r="A14" s="8">
        <f t="shared" si="1"/>
        <v>45721</v>
      </c>
      <c r="B14" s="72"/>
      <c r="C14" s="75"/>
      <c r="D14" s="11">
        <v>10</v>
      </c>
      <c r="E14" s="12">
        <v>2.19</v>
      </c>
      <c r="F14" s="13">
        <v>1.2470000000000001</v>
      </c>
      <c r="G14" s="13">
        <f t="shared" si="0"/>
        <v>1.2421000000000002</v>
      </c>
      <c r="H14" s="12"/>
      <c r="I14" s="13"/>
      <c r="J14" s="32">
        <v>18</v>
      </c>
      <c r="K14" s="24"/>
      <c r="L14" s="26"/>
    </row>
    <row r="15" spans="1:12">
      <c r="A15" s="8">
        <f t="shared" si="1"/>
        <v>45721</v>
      </c>
      <c r="B15" s="72"/>
      <c r="C15" s="75"/>
      <c r="D15" s="11">
        <v>11</v>
      </c>
      <c r="E15" s="12">
        <v>2.1800000000000002</v>
      </c>
      <c r="F15" s="13">
        <v>1.2509999999999999</v>
      </c>
      <c r="G15" s="13">
        <f t="shared" si="0"/>
        <v>1.2453999999999998</v>
      </c>
      <c r="H15" s="12"/>
      <c r="I15" s="13"/>
      <c r="J15" s="32">
        <v>17</v>
      </c>
      <c r="K15" s="24"/>
      <c r="L15" s="26"/>
    </row>
    <row r="16" spans="1:12">
      <c r="A16" s="8">
        <f t="shared" si="1"/>
        <v>45721</v>
      </c>
      <c r="B16" s="72"/>
      <c r="C16" s="75"/>
      <c r="D16" s="11">
        <v>12</v>
      </c>
      <c r="E16" s="12">
        <v>2.15</v>
      </c>
      <c r="F16" s="13">
        <v>1.222</v>
      </c>
      <c r="G16" s="13">
        <f t="shared" si="0"/>
        <v>1.2171000000000001</v>
      </c>
      <c r="H16" s="12"/>
      <c r="I16" s="13"/>
      <c r="J16" s="32">
        <v>18</v>
      </c>
      <c r="K16" s="24"/>
      <c r="L16" s="26"/>
    </row>
    <row r="17" spans="1:14">
      <c r="A17" s="8">
        <f t="shared" si="1"/>
        <v>45721</v>
      </c>
      <c r="B17" s="72"/>
      <c r="C17" s="75"/>
      <c r="D17" s="11">
        <v>13</v>
      </c>
      <c r="E17" s="12">
        <v>2.17</v>
      </c>
      <c r="F17" s="13">
        <v>1.2470000000000001</v>
      </c>
      <c r="G17" s="13">
        <f t="shared" si="0"/>
        <v>1.2421000000000002</v>
      </c>
      <c r="H17" s="12"/>
      <c r="I17" s="13"/>
      <c r="J17" s="32">
        <v>18</v>
      </c>
      <c r="K17" s="24"/>
      <c r="L17" s="26"/>
    </row>
    <row r="18" spans="1:14">
      <c r="A18" s="8">
        <f t="shared" si="1"/>
        <v>45721</v>
      </c>
      <c r="B18" s="72"/>
      <c r="C18" s="75"/>
      <c r="D18" s="11">
        <v>14</v>
      </c>
      <c r="E18" s="12">
        <v>2.17</v>
      </c>
      <c r="F18" s="13">
        <v>1.2470000000000001</v>
      </c>
      <c r="G18" s="13">
        <f t="shared" si="0"/>
        <v>1.2421000000000002</v>
      </c>
      <c r="H18" s="12"/>
      <c r="I18" s="13"/>
      <c r="J18" s="32">
        <v>18</v>
      </c>
      <c r="K18" s="24"/>
      <c r="L18" s="26"/>
    </row>
    <row r="19" spans="1:14" s="23" customFormat="1">
      <c r="A19" s="8">
        <f t="shared" si="1"/>
        <v>45721</v>
      </c>
      <c r="B19" s="72"/>
      <c r="C19" s="75"/>
      <c r="D19" s="11">
        <v>15</v>
      </c>
      <c r="E19" s="12">
        <v>2.17</v>
      </c>
      <c r="F19" s="13">
        <v>1.246</v>
      </c>
      <c r="G19" s="13">
        <f t="shared" si="0"/>
        <v>1.2411000000000001</v>
      </c>
      <c r="H19" s="33"/>
      <c r="I19" s="25"/>
      <c r="J19" s="32">
        <v>18</v>
      </c>
      <c r="K19" s="24"/>
      <c r="L19" s="26"/>
    </row>
    <row r="20" spans="1:14">
      <c r="A20" s="8">
        <f t="shared" si="1"/>
        <v>45721</v>
      </c>
      <c r="B20" s="72"/>
      <c r="C20" s="75"/>
      <c r="D20" s="11">
        <v>16</v>
      </c>
      <c r="E20" s="12">
        <v>2.17</v>
      </c>
      <c r="F20" s="13">
        <v>1.2450000000000001</v>
      </c>
      <c r="G20" s="13">
        <f t="shared" si="0"/>
        <v>1.2401000000000002</v>
      </c>
      <c r="H20" s="12"/>
      <c r="I20" s="13"/>
      <c r="J20" s="32">
        <v>18</v>
      </c>
      <c r="K20" s="24"/>
      <c r="L20" s="26"/>
    </row>
    <row r="21" spans="1:14">
      <c r="A21" s="8">
        <f t="shared" si="1"/>
        <v>45721</v>
      </c>
      <c r="B21" s="72"/>
      <c r="C21" s="75"/>
      <c r="D21" s="11">
        <v>17</v>
      </c>
      <c r="E21" s="12">
        <v>2.1</v>
      </c>
      <c r="F21" s="13">
        <v>1.1659999999999999</v>
      </c>
      <c r="G21" s="13">
        <f t="shared" si="0"/>
        <v>1.1611</v>
      </c>
      <c r="H21" s="12"/>
      <c r="I21" s="13"/>
      <c r="J21" s="32">
        <v>18</v>
      </c>
      <c r="K21" s="24"/>
      <c r="L21" s="26"/>
    </row>
    <row r="22" spans="1:14">
      <c r="A22" s="8">
        <f t="shared" si="1"/>
        <v>45721</v>
      </c>
      <c r="B22" s="72"/>
      <c r="C22" s="75"/>
      <c r="D22" s="11">
        <v>18</v>
      </c>
      <c r="E22" s="12">
        <v>2.17</v>
      </c>
      <c r="F22" s="13">
        <v>1.2450000000000001</v>
      </c>
      <c r="G22" s="13">
        <f t="shared" si="0"/>
        <v>1.2401000000000002</v>
      </c>
      <c r="H22" s="12"/>
      <c r="I22" s="13"/>
      <c r="J22" s="32">
        <v>18</v>
      </c>
      <c r="K22" s="24"/>
      <c r="L22" s="26"/>
    </row>
    <row r="23" spans="1:14">
      <c r="A23" s="8">
        <f t="shared" si="1"/>
        <v>45721</v>
      </c>
      <c r="B23" s="72"/>
      <c r="C23" s="75"/>
      <c r="D23" s="11">
        <v>19</v>
      </c>
      <c r="E23" s="12">
        <v>2.17</v>
      </c>
      <c r="F23" s="13">
        <v>1.248</v>
      </c>
      <c r="G23" s="25">
        <f t="shared" si="0"/>
        <v>1.2431000000000001</v>
      </c>
      <c r="H23" s="12"/>
      <c r="I23" s="13"/>
      <c r="J23" s="32">
        <v>18</v>
      </c>
      <c r="K23" s="24"/>
      <c r="L23" s="26"/>
    </row>
    <row r="24" spans="1:14">
      <c r="A24" s="8">
        <f t="shared" si="1"/>
        <v>45721</v>
      </c>
      <c r="B24" s="72"/>
      <c r="C24" s="75"/>
      <c r="D24" s="11">
        <v>20</v>
      </c>
      <c r="E24" s="12">
        <v>2.12</v>
      </c>
      <c r="F24" s="25">
        <v>1.1919999999999999</v>
      </c>
      <c r="G24" s="25">
        <f t="shared" si="0"/>
        <v>1.1871</v>
      </c>
      <c r="H24" s="33"/>
      <c r="I24" s="25"/>
      <c r="J24" s="32">
        <v>18</v>
      </c>
      <c r="K24" s="24"/>
      <c r="L24" s="26"/>
    </row>
    <row r="25" spans="1:14">
      <c r="A25" s="8">
        <f t="shared" si="1"/>
        <v>45721</v>
      </c>
      <c r="B25" s="72"/>
      <c r="C25" s="75"/>
      <c r="D25" s="11">
        <v>21</v>
      </c>
      <c r="E25" s="12">
        <v>2.12</v>
      </c>
      <c r="F25" s="13">
        <v>1.194</v>
      </c>
      <c r="G25" s="13">
        <f t="shared" si="0"/>
        <v>1.1891</v>
      </c>
      <c r="H25" s="12"/>
      <c r="I25" s="13"/>
      <c r="J25" s="32">
        <v>18</v>
      </c>
      <c r="K25" s="24"/>
      <c r="L25" s="26"/>
      <c r="M25" s="28"/>
      <c r="N25" s="26"/>
    </row>
    <row r="26" spans="1:14">
      <c r="A26" s="8">
        <f t="shared" si="1"/>
        <v>45721</v>
      </c>
      <c r="B26" s="72"/>
      <c r="C26" s="75"/>
      <c r="D26" s="11">
        <v>22</v>
      </c>
      <c r="E26" s="12">
        <v>2.17</v>
      </c>
      <c r="F26" s="13">
        <v>1.2509999999999999</v>
      </c>
      <c r="G26" s="13">
        <f t="shared" si="0"/>
        <v>1.2461</v>
      </c>
      <c r="H26" s="12"/>
      <c r="I26" s="13"/>
      <c r="J26" s="32">
        <v>18</v>
      </c>
      <c r="K26" s="24"/>
      <c r="L26" s="26"/>
      <c r="M26" s="28"/>
      <c r="N26" s="26"/>
    </row>
    <row r="27" spans="1:14">
      <c r="A27" s="8">
        <f t="shared" si="1"/>
        <v>45721</v>
      </c>
      <c r="B27" s="72"/>
      <c r="C27" s="75"/>
      <c r="D27" s="11">
        <v>23</v>
      </c>
      <c r="E27" s="12">
        <v>2.17</v>
      </c>
      <c r="F27" s="13">
        <v>1.2529999999999999</v>
      </c>
      <c r="G27" s="13">
        <f t="shared" si="0"/>
        <v>1.2481</v>
      </c>
      <c r="H27" s="12"/>
      <c r="I27" s="13"/>
      <c r="J27" s="32">
        <v>18</v>
      </c>
      <c r="K27" s="24"/>
      <c r="L27" s="26"/>
    </row>
    <row r="28" spans="1:14">
      <c r="A28" s="8">
        <f t="shared" si="1"/>
        <v>45721</v>
      </c>
      <c r="B28" s="73"/>
      <c r="C28" s="76"/>
      <c r="D28" s="11">
        <v>24</v>
      </c>
      <c r="E28" s="12">
        <v>2.17</v>
      </c>
      <c r="F28" s="13">
        <v>1.244</v>
      </c>
      <c r="G28" s="25">
        <f t="shared" si="0"/>
        <v>1.2391000000000001</v>
      </c>
      <c r="H28" s="12"/>
      <c r="I28" s="13"/>
      <c r="J28" s="32">
        <v>18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77" t="s">
        <v>38</v>
      </c>
      <c r="C30" s="78"/>
      <c r="D30" s="78"/>
      <c r="E30" s="79"/>
      <c r="F30" s="27" t="s">
        <v>15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8</v>
      </c>
      <c r="B32" s="62"/>
      <c r="C32" s="62"/>
      <c r="D32" s="62"/>
      <c r="E32" s="62"/>
      <c r="F32" s="22" t="s">
        <v>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C5" sqref="C5:C28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18</v>
      </c>
      <c r="C2" s="39" t="s">
        <v>1</v>
      </c>
      <c r="D2" s="66" t="s">
        <v>28</v>
      </c>
      <c r="E2" s="67"/>
      <c r="F2" s="14" t="s">
        <v>17</v>
      </c>
      <c r="G2" s="68" t="s">
        <v>34</v>
      </c>
      <c r="H2" s="69"/>
      <c r="I2" s="7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21</v>
      </c>
      <c r="K4" s="9" t="s">
        <v>4</v>
      </c>
    </row>
    <row r="5" spans="1:12" ht="17.399999999999999" customHeight="1">
      <c r="A5" s="8">
        <v>45721</v>
      </c>
      <c r="B5" s="71" t="s">
        <v>20</v>
      </c>
      <c r="C5" s="74" t="s">
        <v>27</v>
      </c>
      <c r="D5" s="11">
        <v>1</v>
      </c>
      <c r="E5" s="12">
        <v>2.2000000000000002</v>
      </c>
      <c r="F5" s="13">
        <v>1.26</v>
      </c>
      <c r="G5" s="13">
        <f>$F5+0.0007*($J5-25)</f>
        <v>1.2558</v>
      </c>
      <c r="H5" s="12"/>
      <c r="I5" s="13"/>
      <c r="J5" s="32">
        <v>19</v>
      </c>
      <c r="K5" s="24"/>
      <c r="L5" s="26"/>
    </row>
    <row r="6" spans="1:12">
      <c r="A6" s="8">
        <f>A5</f>
        <v>45721</v>
      </c>
      <c r="B6" s="72"/>
      <c r="C6" s="75"/>
      <c r="D6" s="11">
        <v>2</v>
      </c>
      <c r="E6" s="12">
        <v>2.21</v>
      </c>
      <c r="F6" s="13">
        <v>1.264</v>
      </c>
      <c r="G6" s="13">
        <f t="shared" ref="G6:G28" si="0">$F6+0.0007*($J6-25)</f>
        <v>1.2612000000000001</v>
      </c>
      <c r="H6" s="12"/>
      <c r="I6" s="13"/>
      <c r="J6" s="32">
        <v>21</v>
      </c>
      <c r="K6" s="24"/>
      <c r="L6" s="26"/>
    </row>
    <row r="7" spans="1:12">
      <c r="A7" s="8">
        <f t="shared" ref="A7:A28" si="1">A6</f>
        <v>45721</v>
      </c>
      <c r="B7" s="72"/>
      <c r="C7" s="75"/>
      <c r="D7" s="11">
        <v>3</v>
      </c>
      <c r="E7" s="12">
        <v>2.2000000000000002</v>
      </c>
      <c r="F7" s="13">
        <v>1.256</v>
      </c>
      <c r="G7" s="13">
        <f t="shared" si="0"/>
        <v>1.2532000000000001</v>
      </c>
      <c r="H7" s="12"/>
      <c r="I7" s="13"/>
      <c r="J7" s="32">
        <v>21</v>
      </c>
      <c r="K7" s="24"/>
      <c r="L7" s="26"/>
    </row>
    <row r="8" spans="1:12" s="23" customFormat="1">
      <c r="A8" s="8">
        <f t="shared" si="1"/>
        <v>45721</v>
      </c>
      <c r="B8" s="72"/>
      <c r="C8" s="75"/>
      <c r="D8" s="11">
        <v>4</v>
      </c>
      <c r="E8" s="12">
        <v>2.2000000000000002</v>
      </c>
      <c r="F8" s="13">
        <v>1.254</v>
      </c>
      <c r="G8" s="13">
        <f t="shared" si="0"/>
        <v>1.2512000000000001</v>
      </c>
      <c r="H8" s="12"/>
      <c r="I8" s="13"/>
      <c r="J8" s="32">
        <v>21</v>
      </c>
      <c r="K8" s="24"/>
      <c r="L8" s="26"/>
    </row>
    <row r="9" spans="1:12">
      <c r="A9" s="8">
        <f t="shared" si="1"/>
        <v>45721</v>
      </c>
      <c r="B9" s="72"/>
      <c r="C9" s="75"/>
      <c r="D9" s="11">
        <v>5</v>
      </c>
      <c r="E9" s="12">
        <v>2.19</v>
      </c>
      <c r="F9" s="13">
        <v>1.254</v>
      </c>
      <c r="G9" s="25">
        <f t="shared" si="0"/>
        <v>1.2512000000000001</v>
      </c>
      <c r="H9" s="12"/>
      <c r="I9" s="13"/>
      <c r="J9" s="32">
        <v>21</v>
      </c>
      <c r="K9" s="24"/>
      <c r="L9" s="26"/>
    </row>
    <row r="10" spans="1:12">
      <c r="A10" s="8">
        <f t="shared" si="1"/>
        <v>45721</v>
      </c>
      <c r="B10" s="72"/>
      <c r="C10" s="75"/>
      <c r="D10" s="11">
        <v>6</v>
      </c>
      <c r="E10" s="12">
        <v>2.19</v>
      </c>
      <c r="F10" s="13">
        <v>1.256</v>
      </c>
      <c r="G10" s="13">
        <f t="shared" si="0"/>
        <v>1.2524999999999999</v>
      </c>
      <c r="H10" s="12"/>
      <c r="I10" s="13"/>
      <c r="J10" s="32">
        <v>20</v>
      </c>
      <c r="K10" s="24"/>
      <c r="L10" s="26"/>
    </row>
    <row r="11" spans="1:12">
      <c r="A11" s="8">
        <f t="shared" si="1"/>
        <v>45721</v>
      </c>
      <c r="B11" s="72"/>
      <c r="C11" s="75"/>
      <c r="D11" s="11">
        <v>7</v>
      </c>
      <c r="E11" s="12">
        <v>2.1800000000000002</v>
      </c>
      <c r="F11" s="13">
        <v>1.26</v>
      </c>
      <c r="G11" s="13">
        <f t="shared" si="0"/>
        <v>1.2579</v>
      </c>
      <c r="H11" s="12"/>
      <c r="I11" s="13"/>
      <c r="J11" s="32">
        <v>22</v>
      </c>
      <c r="K11" s="24"/>
      <c r="L11" s="26"/>
    </row>
    <row r="12" spans="1:12">
      <c r="A12" s="8">
        <f t="shared" si="1"/>
        <v>45721</v>
      </c>
      <c r="B12" s="72"/>
      <c r="C12" s="75"/>
      <c r="D12" s="11">
        <v>8</v>
      </c>
      <c r="E12" s="12">
        <v>2.19</v>
      </c>
      <c r="F12" s="13">
        <v>1.2569999999999999</v>
      </c>
      <c r="G12" s="13">
        <f t="shared" si="0"/>
        <v>1.2563</v>
      </c>
      <c r="H12" s="12"/>
      <c r="I12" s="13"/>
      <c r="J12" s="32">
        <v>24</v>
      </c>
      <c r="K12" s="24"/>
      <c r="L12" s="26"/>
    </row>
    <row r="13" spans="1:12">
      <c r="A13" s="8">
        <f t="shared" si="1"/>
        <v>45721</v>
      </c>
      <c r="B13" s="72"/>
      <c r="C13" s="75"/>
      <c r="D13" s="11">
        <v>9</v>
      </c>
      <c r="E13" s="12">
        <v>2.17</v>
      </c>
      <c r="F13" s="13">
        <v>1.2430000000000001</v>
      </c>
      <c r="G13" s="13">
        <f t="shared" si="0"/>
        <v>1.2423000000000002</v>
      </c>
      <c r="H13" s="12"/>
      <c r="I13" s="13"/>
      <c r="J13" s="32">
        <v>24</v>
      </c>
      <c r="K13" s="24"/>
      <c r="L13" s="26"/>
    </row>
    <row r="14" spans="1:12">
      <c r="A14" s="8">
        <f t="shared" si="1"/>
        <v>45721</v>
      </c>
      <c r="B14" s="72"/>
      <c r="C14" s="75"/>
      <c r="D14" s="11">
        <v>10</v>
      </c>
      <c r="E14" s="12">
        <v>2.17</v>
      </c>
      <c r="F14" s="13">
        <v>1.246</v>
      </c>
      <c r="G14" s="13">
        <f t="shared" si="0"/>
        <v>1.2453000000000001</v>
      </c>
      <c r="H14" s="12"/>
      <c r="I14" s="13"/>
      <c r="J14" s="32">
        <v>24</v>
      </c>
      <c r="K14" s="24"/>
      <c r="L14" s="26"/>
    </row>
    <row r="15" spans="1:12">
      <c r="A15" s="8">
        <f t="shared" si="1"/>
        <v>45721</v>
      </c>
      <c r="B15" s="72"/>
      <c r="C15" s="75"/>
      <c r="D15" s="11">
        <v>11</v>
      </c>
      <c r="E15" s="12">
        <v>2.1800000000000002</v>
      </c>
      <c r="F15" s="13">
        <v>1.2509999999999999</v>
      </c>
      <c r="G15" s="13">
        <f t="shared" si="0"/>
        <v>1.2503</v>
      </c>
      <c r="H15" s="12"/>
      <c r="I15" s="13"/>
      <c r="J15" s="32">
        <v>24</v>
      </c>
      <c r="K15" s="24"/>
      <c r="L15" s="26"/>
    </row>
    <row r="16" spans="1:12">
      <c r="A16" s="8">
        <f t="shared" si="1"/>
        <v>45721</v>
      </c>
      <c r="B16" s="72"/>
      <c r="C16" s="75"/>
      <c r="D16" s="11">
        <v>12</v>
      </c>
      <c r="E16" s="12">
        <v>2.19</v>
      </c>
      <c r="F16" s="13">
        <v>1.2609999999999999</v>
      </c>
      <c r="G16" s="13">
        <f t="shared" si="0"/>
        <v>1.2588999999999999</v>
      </c>
      <c r="H16" s="12"/>
      <c r="I16" s="13"/>
      <c r="J16" s="32">
        <v>22</v>
      </c>
      <c r="K16" s="24"/>
      <c r="L16" s="26"/>
    </row>
    <row r="17" spans="1:14">
      <c r="A17" s="8">
        <f t="shared" si="1"/>
        <v>45721</v>
      </c>
      <c r="B17" s="72"/>
      <c r="C17" s="75"/>
      <c r="D17" s="11">
        <v>13</v>
      </c>
      <c r="E17" s="12">
        <v>2.1800000000000002</v>
      </c>
      <c r="F17" s="13">
        <v>1.2569999999999999</v>
      </c>
      <c r="G17" s="13">
        <f t="shared" si="0"/>
        <v>1.2555999999999998</v>
      </c>
      <c r="H17" s="12"/>
      <c r="I17" s="13"/>
      <c r="J17" s="32">
        <v>23</v>
      </c>
      <c r="K17" s="24"/>
      <c r="L17" s="26"/>
    </row>
    <row r="18" spans="1:14">
      <c r="A18" s="8">
        <f t="shared" si="1"/>
        <v>45721</v>
      </c>
      <c r="B18" s="72"/>
      <c r="C18" s="75"/>
      <c r="D18" s="11">
        <v>14</v>
      </c>
      <c r="E18" s="12">
        <v>2.17</v>
      </c>
      <c r="F18" s="13">
        <v>1.246</v>
      </c>
      <c r="G18" s="13">
        <f t="shared" si="0"/>
        <v>1.2453000000000001</v>
      </c>
      <c r="H18" s="12"/>
      <c r="I18" s="13"/>
      <c r="J18" s="32">
        <v>24</v>
      </c>
      <c r="K18" s="24"/>
      <c r="L18" s="26"/>
    </row>
    <row r="19" spans="1:14" s="23" customFormat="1">
      <c r="A19" s="8">
        <f t="shared" si="1"/>
        <v>45721</v>
      </c>
      <c r="B19" s="72"/>
      <c r="C19" s="75"/>
      <c r="D19" s="11">
        <v>15</v>
      </c>
      <c r="E19" s="12">
        <v>2.1800000000000002</v>
      </c>
      <c r="F19" s="13">
        <v>1.25</v>
      </c>
      <c r="G19" s="13">
        <f t="shared" si="0"/>
        <v>1.25</v>
      </c>
      <c r="H19" s="33"/>
      <c r="I19" s="25"/>
      <c r="J19" s="32">
        <v>25</v>
      </c>
      <c r="K19" s="24"/>
      <c r="L19" s="26"/>
    </row>
    <row r="20" spans="1:14">
      <c r="A20" s="8">
        <f t="shared" si="1"/>
        <v>45721</v>
      </c>
      <c r="B20" s="72"/>
      <c r="C20" s="75"/>
      <c r="D20" s="11">
        <v>16</v>
      </c>
      <c r="E20" s="12">
        <v>2.17</v>
      </c>
      <c r="F20" s="13">
        <v>1.248</v>
      </c>
      <c r="G20" s="13">
        <f t="shared" si="0"/>
        <v>1.248</v>
      </c>
      <c r="H20" s="12"/>
      <c r="I20" s="13"/>
      <c r="J20" s="32">
        <v>25</v>
      </c>
      <c r="K20" s="24"/>
      <c r="L20" s="26"/>
    </row>
    <row r="21" spans="1:14">
      <c r="A21" s="8">
        <f t="shared" si="1"/>
        <v>45721</v>
      </c>
      <c r="B21" s="72"/>
      <c r="C21" s="75"/>
      <c r="D21" s="11">
        <v>17</v>
      </c>
      <c r="E21" s="12">
        <v>2.1800000000000002</v>
      </c>
      <c r="F21" s="13">
        <v>1.2509999999999999</v>
      </c>
      <c r="G21" s="13">
        <f t="shared" si="0"/>
        <v>1.2509999999999999</v>
      </c>
      <c r="H21" s="12"/>
      <c r="I21" s="13"/>
      <c r="J21" s="32">
        <v>25</v>
      </c>
      <c r="K21" s="24"/>
      <c r="L21" s="26"/>
    </row>
    <row r="22" spans="1:14">
      <c r="A22" s="8">
        <f t="shared" si="1"/>
        <v>45721</v>
      </c>
      <c r="B22" s="72"/>
      <c r="C22" s="75"/>
      <c r="D22" s="11">
        <v>18</v>
      </c>
      <c r="E22" s="12">
        <v>2.19</v>
      </c>
      <c r="F22" s="13">
        <v>1.2529999999999999</v>
      </c>
      <c r="G22" s="13">
        <f t="shared" si="0"/>
        <v>1.2515999999999998</v>
      </c>
      <c r="H22" s="12"/>
      <c r="I22" s="13"/>
      <c r="J22" s="32">
        <v>23</v>
      </c>
      <c r="K22" s="24"/>
      <c r="L22" s="26"/>
    </row>
    <row r="23" spans="1:14">
      <c r="A23" s="8">
        <f t="shared" si="1"/>
        <v>45721</v>
      </c>
      <c r="B23" s="72"/>
      <c r="C23" s="75"/>
      <c r="D23" s="11">
        <v>19</v>
      </c>
      <c r="E23" s="12">
        <v>2.1800000000000002</v>
      </c>
      <c r="F23" s="13">
        <v>1.2589999999999999</v>
      </c>
      <c r="G23" s="25">
        <f t="shared" si="0"/>
        <v>1.2562</v>
      </c>
      <c r="H23" s="12"/>
      <c r="I23" s="13"/>
      <c r="J23" s="32">
        <v>21</v>
      </c>
      <c r="K23" s="24"/>
      <c r="L23" s="26"/>
    </row>
    <row r="24" spans="1:14">
      <c r="A24" s="8">
        <f t="shared" si="1"/>
        <v>45721</v>
      </c>
      <c r="B24" s="72"/>
      <c r="C24" s="75"/>
      <c r="D24" s="11">
        <v>20</v>
      </c>
      <c r="E24" s="12">
        <v>2.1800000000000002</v>
      </c>
      <c r="F24" s="25">
        <v>1.256</v>
      </c>
      <c r="G24" s="25">
        <f t="shared" si="0"/>
        <v>1.2545999999999999</v>
      </c>
      <c r="H24" s="33"/>
      <c r="I24" s="25"/>
      <c r="J24" s="32">
        <v>23</v>
      </c>
      <c r="K24" s="24"/>
      <c r="L24" s="26"/>
    </row>
    <row r="25" spans="1:14">
      <c r="A25" s="8">
        <f t="shared" si="1"/>
        <v>45721</v>
      </c>
      <c r="B25" s="72"/>
      <c r="C25" s="75"/>
      <c r="D25" s="11">
        <v>21</v>
      </c>
      <c r="E25" s="12">
        <v>2.1800000000000002</v>
      </c>
      <c r="F25" s="13">
        <v>1.26</v>
      </c>
      <c r="G25" s="13">
        <f t="shared" si="0"/>
        <v>1.2585999999999999</v>
      </c>
      <c r="H25" s="12"/>
      <c r="I25" s="13"/>
      <c r="J25" s="32">
        <v>23</v>
      </c>
      <c r="K25" s="24"/>
      <c r="L25" s="26"/>
      <c r="M25" s="28"/>
      <c r="N25" s="26"/>
    </row>
    <row r="26" spans="1:14">
      <c r="A26" s="8">
        <f t="shared" si="1"/>
        <v>45721</v>
      </c>
      <c r="B26" s="72"/>
      <c r="C26" s="75"/>
      <c r="D26" s="11">
        <v>22</v>
      </c>
      <c r="E26" s="12">
        <v>2.1800000000000002</v>
      </c>
      <c r="F26" s="13">
        <v>1.2549999999999999</v>
      </c>
      <c r="G26" s="13">
        <f t="shared" si="0"/>
        <v>1.2535999999999998</v>
      </c>
      <c r="H26" s="12"/>
      <c r="I26" s="13"/>
      <c r="J26" s="32">
        <v>23</v>
      </c>
      <c r="K26" s="24"/>
      <c r="L26" s="26"/>
      <c r="M26" s="28"/>
      <c r="N26" s="26"/>
    </row>
    <row r="27" spans="1:14">
      <c r="A27" s="8">
        <f t="shared" si="1"/>
        <v>45721</v>
      </c>
      <c r="B27" s="72"/>
      <c r="C27" s="75"/>
      <c r="D27" s="11">
        <v>23</v>
      </c>
      <c r="E27" s="12">
        <v>2.1800000000000002</v>
      </c>
      <c r="F27" s="13">
        <v>1.2529999999999999</v>
      </c>
      <c r="G27" s="13">
        <f t="shared" si="0"/>
        <v>1.2515999999999998</v>
      </c>
      <c r="H27" s="12"/>
      <c r="I27" s="13"/>
      <c r="J27" s="32">
        <v>23</v>
      </c>
      <c r="K27" s="24"/>
      <c r="L27" s="26"/>
    </row>
    <row r="28" spans="1:14">
      <c r="A28" s="8">
        <f t="shared" si="1"/>
        <v>45721</v>
      </c>
      <c r="B28" s="73"/>
      <c r="C28" s="76"/>
      <c r="D28" s="11">
        <v>24</v>
      </c>
      <c r="E28" s="12">
        <v>2.17</v>
      </c>
      <c r="F28" s="13">
        <v>1.2509999999999999</v>
      </c>
      <c r="G28" s="25">
        <f t="shared" si="0"/>
        <v>1.2482</v>
      </c>
      <c r="H28" s="12"/>
      <c r="I28" s="13"/>
      <c r="J28" s="32">
        <v>21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77" t="s">
        <v>29</v>
      </c>
      <c r="C30" s="78"/>
      <c r="D30" s="78"/>
      <c r="E30" s="79"/>
      <c r="F30" s="27" t="s">
        <v>15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8</v>
      </c>
      <c r="B32" s="62"/>
      <c r="C32" s="62"/>
      <c r="D32" s="62"/>
      <c r="E32" s="62"/>
      <c r="F32" s="22" t="s">
        <v>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9" zoomScale="85" zoomScaleNormal="85"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18</v>
      </c>
      <c r="C2" s="39" t="s">
        <v>1</v>
      </c>
      <c r="D2" s="66" t="s">
        <v>23</v>
      </c>
      <c r="E2" s="67"/>
      <c r="F2" s="14" t="s">
        <v>17</v>
      </c>
      <c r="G2" s="68" t="s">
        <v>35</v>
      </c>
      <c r="H2" s="69"/>
      <c r="I2" s="7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21</v>
      </c>
      <c r="K4" s="9" t="s">
        <v>4</v>
      </c>
    </row>
    <row r="5" spans="1:12" ht="17.399999999999999" customHeight="1">
      <c r="A5" s="8">
        <v>45721</v>
      </c>
      <c r="B5" s="71" t="s">
        <v>20</v>
      </c>
      <c r="C5" s="74" t="s">
        <v>25</v>
      </c>
      <c r="D5" s="11">
        <v>1</v>
      </c>
      <c r="E5" s="12">
        <v>2.2000000000000002</v>
      </c>
      <c r="F5" s="13">
        <v>1.2709999999999999</v>
      </c>
      <c r="G5" s="13">
        <f>$F5+0.0007*($J5-25)</f>
        <v>1.2688999999999999</v>
      </c>
      <c r="H5" s="12"/>
      <c r="I5" s="13"/>
      <c r="J5" s="32">
        <v>22</v>
      </c>
      <c r="K5" s="24"/>
      <c r="L5" s="26"/>
    </row>
    <row r="6" spans="1:12">
      <c r="A6" s="8">
        <f>A5</f>
        <v>45721</v>
      </c>
      <c r="B6" s="72"/>
      <c r="C6" s="75"/>
      <c r="D6" s="11">
        <v>2</v>
      </c>
      <c r="E6" s="12">
        <v>2.19</v>
      </c>
      <c r="F6" s="13">
        <v>1.26</v>
      </c>
      <c r="G6" s="13">
        <f t="shared" ref="G6:G28" si="0">$F6+0.0007*($J6-25)</f>
        <v>1.2593000000000001</v>
      </c>
      <c r="H6" s="12"/>
      <c r="I6" s="13"/>
      <c r="J6" s="32">
        <v>24</v>
      </c>
      <c r="K6" s="24"/>
      <c r="L6" s="26"/>
    </row>
    <row r="7" spans="1:12">
      <c r="A7" s="8">
        <f t="shared" ref="A7:A28" si="1">A6</f>
        <v>45721</v>
      </c>
      <c r="B7" s="72"/>
      <c r="C7" s="75"/>
      <c r="D7" s="11">
        <v>3</v>
      </c>
      <c r="E7" s="12">
        <v>2.2000000000000002</v>
      </c>
      <c r="F7" s="13">
        <v>1.2689999999999999</v>
      </c>
      <c r="G7" s="13">
        <f t="shared" si="0"/>
        <v>1.2689999999999999</v>
      </c>
      <c r="H7" s="12"/>
      <c r="I7" s="13"/>
      <c r="J7" s="32">
        <v>25</v>
      </c>
      <c r="K7" s="24"/>
      <c r="L7" s="26"/>
    </row>
    <row r="8" spans="1:12" s="23" customFormat="1">
      <c r="A8" s="8">
        <f t="shared" si="1"/>
        <v>45721</v>
      </c>
      <c r="B8" s="72"/>
      <c r="C8" s="75"/>
      <c r="D8" s="11">
        <v>4</v>
      </c>
      <c r="E8" s="12">
        <v>2.2000000000000002</v>
      </c>
      <c r="F8" s="13">
        <v>1.2769999999999999</v>
      </c>
      <c r="G8" s="13">
        <f t="shared" si="0"/>
        <v>1.2769999999999999</v>
      </c>
      <c r="H8" s="12"/>
      <c r="I8" s="13"/>
      <c r="J8" s="32">
        <v>25</v>
      </c>
      <c r="K8" s="24"/>
      <c r="L8" s="26"/>
    </row>
    <row r="9" spans="1:12">
      <c r="A9" s="8">
        <f t="shared" si="1"/>
        <v>45721</v>
      </c>
      <c r="B9" s="72"/>
      <c r="C9" s="75"/>
      <c r="D9" s="11">
        <v>5</v>
      </c>
      <c r="E9" s="12">
        <v>2.1800000000000002</v>
      </c>
      <c r="F9" s="13">
        <v>1.26</v>
      </c>
      <c r="G9" s="25">
        <f t="shared" si="0"/>
        <v>1.26</v>
      </c>
      <c r="H9" s="12"/>
      <c r="I9" s="13"/>
      <c r="J9" s="32">
        <v>25</v>
      </c>
      <c r="K9" s="24"/>
      <c r="L9" s="26"/>
    </row>
    <row r="10" spans="1:12">
      <c r="A10" s="8">
        <f t="shared" si="1"/>
        <v>45721</v>
      </c>
      <c r="B10" s="72"/>
      <c r="C10" s="75"/>
      <c r="D10" s="11">
        <v>6</v>
      </c>
      <c r="E10" s="12">
        <v>2.21</v>
      </c>
      <c r="F10" s="13">
        <v>1.2749999999999999</v>
      </c>
      <c r="G10" s="13">
        <f t="shared" si="0"/>
        <v>1.2743</v>
      </c>
      <c r="H10" s="12"/>
      <c r="I10" s="13"/>
      <c r="J10" s="32">
        <v>24</v>
      </c>
      <c r="K10" s="24"/>
      <c r="L10" s="26"/>
    </row>
    <row r="11" spans="1:12">
      <c r="A11" s="8">
        <f t="shared" si="1"/>
        <v>45721</v>
      </c>
      <c r="B11" s="72"/>
      <c r="C11" s="75"/>
      <c r="D11" s="11">
        <v>7</v>
      </c>
      <c r="E11" s="12">
        <v>2.19</v>
      </c>
      <c r="F11" s="13">
        <v>1.268</v>
      </c>
      <c r="G11" s="13">
        <f t="shared" si="0"/>
        <v>1.268</v>
      </c>
      <c r="H11" s="12"/>
      <c r="I11" s="13"/>
      <c r="J11" s="32">
        <v>25</v>
      </c>
      <c r="K11" s="24"/>
      <c r="L11" s="26"/>
    </row>
    <row r="12" spans="1:12">
      <c r="A12" s="8">
        <f t="shared" si="1"/>
        <v>45721</v>
      </c>
      <c r="B12" s="72"/>
      <c r="C12" s="75"/>
      <c r="D12" s="11">
        <v>8</v>
      </c>
      <c r="E12" s="12">
        <v>2.2000000000000002</v>
      </c>
      <c r="F12" s="13">
        <v>1.2729999999999999</v>
      </c>
      <c r="G12" s="13">
        <f t="shared" si="0"/>
        <v>1.2729999999999999</v>
      </c>
      <c r="H12" s="12"/>
      <c r="I12" s="13"/>
      <c r="J12" s="32">
        <v>25</v>
      </c>
      <c r="K12" s="24"/>
      <c r="L12" s="26"/>
    </row>
    <row r="13" spans="1:12">
      <c r="A13" s="8">
        <f t="shared" si="1"/>
        <v>45721</v>
      </c>
      <c r="B13" s="72"/>
      <c r="C13" s="75"/>
      <c r="D13" s="11">
        <v>9</v>
      </c>
      <c r="E13" s="12">
        <v>2.19</v>
      </c>
      <c r="F13" s="13">
        <v>1.27</v>
      </c>
      <c r="G13" s="13">
        <f t="shared" si="0"/>
        <v>1.2714000000000001</v>
      </c>
      <c r="H13" s="12"/>
      <c r="I13" s="13"/>
      <c r="J13" s="32">
        <v>27</v>
      </c>
      <c r="K13" s="24"/>
      <c r="L13" s="26"/>
    </row>
    <row r="14" spans="1:12">
      <c r="A14" s="8">
        <f t="shared" si="1"/>
        <v>45721</v>
      </c>
      <c r="B14" s="72"/>
      <c r="C14" s="75"/>
      <c r="D14" s="11">
        <v>10</v>
      </c>
      <c r="E14" s="12">
        <v>2.2000000000000002</v>
      </c>
      <c r="F14" s="13">
        <v>1.2749999999999999</v>
      </c>
      <c r="G14" s="13">
        <f t="shared" si="0"/>
        <v>1.2770999999999999</v>
      </c>
      <c r="H14" s="12"/>
      <c r="I14" s="13"/>
      <c r="J14" s="32">
        <v>28</v>
      </c>
      <c r="K14" s="24"/>
      <c r="L14" s="26"/>
    </row>
    <row r="15" spans="1:12">
      <c r="A15" s="8">
        <f t="shared" si="1"/>
        <v>45721</v>
      </c>
      <c r="B15" s="72"/>
      <c r="C15" s="75"/>
      <c r="D15" s="11">
        <v>11</v>
      </c>
      <c r="E15" s="12">
        <v>2.19</v>
      </c>
      <c r="F15" s="13">
        <v>1.2709999999999999</v>
      </c>
      <c r="G15" s="13">
        <f t="shared" si="0"/>
        <v>1.2730999999999999</v>
      </c>
      <c r="H15" s="12"/>
      <c r="I15" s="13"/>
      <c r="J15" s="32">
        <v>28</v>
      </c>
      <c r="K15" s="24"/>
      <c r="L15" s="26"/>
    </row>
    <row r="16" spans="1:12">
      <c r="A16" s="8">
        <f t="shared" si="1"/>
        <v>45721</v>
      </c>
      <c r="B16" s="72"/>
      <c r="C16" s="75"/>
      <c r="D16" s="11">
        <v>12</v>
      </c>
      <c r="E16" s="12">
        <v>2.19</v>
      </c>
      <c r="F16" s="13">
        <v>1.27</v>
      </c>
      <c r="G16" s="13">
        <f t="shared" si="0"/>
        <v>1.2706999999999999</v>
      </c>
      <c r="H16" s="12"/>
      <c r="I16" s="13"/>
      <c r="J16" s="32">
        <v>26</v>
      </c>
      <c r="K16" s="24"/>
      <c r="L16" s="26"/>
    </row>
    <row r="17" spans="1:14">
      <c r="A17" s="8">
        <f t="shared" si="1"/>
        <v>45721</v>
      </c>
      <c r="B17" s="72"/>
      <c r="C17" s="75"/>
      <c r="D17" s="11">
        <v>13</v>
      </c>
      <c r="E17" s="12">
        <v>2.1800000000000002</v>
      </c>
      <c r="F17" s="13">
        <v>1.2609999999999999</v>
      </c>
      <c r="G17" s="13">
        <f t="shared" si="0"/>
        <v>1.2616999999999998</v>
      </c>
      <c r="H17" s="12"/>
      <c r="I17" s="13"/>
      <c r="J17" s="32">
        <v>26</v>
      </c>
      <c r="K17" s="24"/>
      <c r="L17" s="26"/>
    </row>
    <row r="18" spans="1:14">
      <c r="A18" s="8">
        <f t="shared" si="1"/>
        <v>45721</v>
      </c>
      <c r="B18" s="72"/>
      <c r="C18" s="75"/>
      <c r="D18" s="11">
        <v>14</v>
      </c>
      <c r="E18" s="12">
        <v>2.1800000000000002</v>
      </c>
      <c r="F18" s="13">
        <v>1.26</v>
      </c>
      <c r="G18" s="13">
        <f t="shared" si="0"/>
        <v>1.2621</v>
      </c>
      <c r="H18" s="12"/>
      <c r="I18" s="13"/>
      <c r="J18" s="32">
        <v>28</v>
      </c>
      <c r="K18" s="24"/>
      <c r="L18" s="26"/>
    </row>
    <row r="19" spans="1:14" s="23" customFormat="1">
      <c r="A19" s="8">
        <f t="shared" si="1"/>
        <v>45721</v>
      </c>
      <c r="B19" s="72"/>
      <c r="C19" s="75"/>
      <c r="D19" s="11">
        <v>15</v>
      </c>
      <c r="E19" s="12">
        <v>2.17</v>
      </c>
      <c r="F19" s="13">
        <v>1.252</v>
      </c>
      <c r="G19" s="13">
        <f t="shared" si="0"/>
        <v>1.2541</v>
      </c>
      <c r="H19" s="33"/>
      <c r="I19" s="25"/>
      <c r="J19" s="32">
        <v>28</v>
      </c>
      <c r="K19" s="24"/>
      <c r="L19" s="26"/>
    </row>
    <row r="20" spans="1:14">
      <c r="A20" s="8">
        <f t="shared" si="1"/>
        <v>45721</v>
      </c>
      <c r="B20" s="72"/>
      <c r="C20" s="75"/>
      <c r="D20" s="11">
        <v>16</v>
      </c>
      <c r="E20" s="12">
        <v>2.1800000000000002</v>
      </c>
      <c r="F20" s="13">
        <v>1.258</v>
      </c>
      <c r="G20" s="13">
        <f t="shared" si="0"/>
        <v>1.2601</v>
      </c>
      <c r="H20" s="12"/>
      <c r="I20" s="13"/>
      <c r="J20" s="32">
        <v>28</v>
      </c>
      <c r="K20" s="24"/>
      <c r="L20" s="26"/>
    </row>
    <row r="21" spans="1:14">
      <c r="A21" s="8">
        <f t="shared" si="1"/>
        <v>45721</v>
      </c>
      <c r="B21" s="72"/>
      <c r="C21" s="75"/>
      <c r="D21" s="11">
        <v>17</v>
      </c>
      <c r="E21" s="12">
        <v>2.1800000000000002</v>
      </c>
      <c r="F21" s="13">
        <v>1.26</v>
      </c>
      <c r="G21" s="13">
        <f t="shared" si="0"/>
        <v>1.2621</v>
      </c>
      <c r="H21" s="12"/>
      <c r="I21" s="13"/>
      <c r="J21" s="32">
        <v>28</v>
      </c>
      <c r="K21" s="24"/>
      <c r="L21" s="26"/>
    </row>
    <row r="22" spans="1:14">
      <c r="A22" s="8">
        <f t="shared" si="1"/>
        <v>45721</v>
      </c>
      <c r="B22" s="72"/>
      <c r="C22" s="75"/>
      <c r="D22" s="11">
        <v>18</v>
      </c>
      <c r="E22" s="12">
        <v>2.1800000000000002</v>
      </c>
      <c r="F22" s="13">
        <v>1.2709999999999999</v>
      </c>
      <c r="G22" s="13">
        <f t="shared" si="0"/>
        <v>1.2716999999999998</v>
      </c>
      <c r="H22" s="12"/>
      <c r="I22" s="13"/>
      <c r="J22" s="32">
        <v>26</v>
      </c>
      <c r="K22" s="24"/>
      <c r="L22" s="26"/>
    </row>
    <row r="23" spans="1:14">
      <c r="A23" s="8">
        <f t="shared" si="1"/>
        <v>45721</v>
      </c>
      <c r="B23" s="72"/>
      <c r="C23" s="75"/>
      <c r="D23" s="11">
        <v>19</v>
      </c>
      <c r="E23" s="12">
        <v>2.1800000000000002</v>
      </c>
      <c r="F23" s="13">
        <v>1.2589999999999999</v>
      </c>
      <c r="G23" s="25">
        <f t="shared" si="0"/>
        <v>1.2589999999999999</v>
      </c>
      <c r="H23" s="12"/>
      <c r="I23" s="13"/>
      <c r="J23" s="32">
        <v>25</v>
      </c>
      <c r="K23" s="24"/>
      <c r="L23" s="26"/>
    </row>
    <row r="24" spans="1:14">
      <c r="A24" s="8">
        <f t="shared" si="1"/>
        <v>45721</v>
      </c>
      <c r="B24" s="72"/>
      <c r="C24" s="75"/>
      <c r="D24" s="11">
        <v>20</v>
      </c>
      <c r="E24" s="12">
        <v>2.1800000000000002</v>
      </c>
      <c r="F24" s="25">
        <v>1.2649999999999999</v>
      </c>
      <c r="G24" s="25">
        <f t="shared" si="0"/>
        <v>1.2656999999999998</v>
      </c>
      <c r="H24" s="33"/>
      <c r="I24" s="25"/>
      <c r="J24" s="32">
        <v>26</v>
      </c>
      <c r="K24" s="24"/>
      <c r="L24" s="26"/>
    </row>
    <row r="25" spans="1:14">
      <c r="A25" s="8">
        <f t="shared" si="1"/>
        <v>45721</v>
      </c>
      <c r="B25" s="72"/>
      <c r="C25" s="75"/>
      <c r="D25" s="11">
        <v>21</v>
      </c>
      <c r="E25" s="12">
        <v>2.1800000000000002</v>
      </c>
      <c r="F25" s="13">
        <v>1.262</v>
      </c>
      <c r="G25" s="13">
        <f t="shared" si="0"/>
        <v>1.2626999999999999</v>
      </c>
      <c r="H25" s="12"/>
      <c r="I25" s="13"/>
      <c r="J25" s="32">
        <v>26</v>
      </c>
      <c r="K25" s="24"/>
      <c r="L25" s="26"/>
      <c r="M25" s="28"/>
      <c r="N25" s="26"/>
    </row>
    <row r="26" spans="1:14">
      <c r="A26" s="8">
        <f t="shared" si="1"/>
        <v>45721</v>
      </c>
      <c r="B26" s="72"/>
      <c r="C26" s="75"/>
      <c r="D26" s="11">
        <v>22</v>
      </c>
      <c r="E26" s="12">
        <v>2.1800000000000002</v>
      </c>
      <c r="F26" s="13">
        <v>1.2589999999999999</v>
      </c>
      <c r="G26" s="13">
        <f t="shared" si="0"/>
        <v>1.2596999999999998</v>
      </c>
      <c r="H26" s="12"/>
      <c r="I26" s="13"/>
      <c r="J26" s="32">
        <v>26</v>
      </c>
      <c r="K26" s="24"/>
      <c r="L26" s="26"/>
      <c r="M26" s="28"/>
      <c r="N26" s="26"/>
    </row>
    <row r="27" spans="1:14">
      <c r="A27" s="8">
        <f t="shared" si="1"/>
        <v>45721</v>
      </c>
      <c r="B27" s="72"/>
      <c r="C27" s="75"/>
      <c r="D27" s="11">
        <v>23</v>
      </c>
      <c r="E27" s="12">
        <v>2.17</v>
      </c>
      <c r="F27" s="13">
        <v>1.2410000000000001</v>
      </c>
      <c r="G27" s="13">
        <f t="shared" si="0"/>
        <v>1.2410000000000001</v>
      </c>
      <c r="H27" s="12"/>
      <c r="I27" s="13"/>
      <c r="J27" s="32">
        <v>25</v>
      </c>
      <c r="K27" s="24"/>
      <c r="L27" s="26"/>
    </row>
    <row r="28" spans="1:14">
      <c r="A28" s="8">
        <f t="shared" si="1"/>
        <v>45721</v>
      </c>
      <c r="B28" s="73"/>
      <c r="C28" s="76"/>
      <c r="D28" s="11">
        <v>24</v>
      </c>
      <c r="E28" s="12">
        <v>2.1800000000000002</v>
      </c>
      <c r="F28" s="13">
        <v>1.2609999999999999</v>
      </c>
      <c r="G28" s="25">
        <f t="shared" si="0"/>
        <v>1.2609999999999999</v>
      </c>
      <c r="H28" s="12"/>
      <c r="I28" s="13"/>
      <c r="J28" s="32">
        <v>25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77" t="s">
        <v>26</v>
      </c>
      <c r="C30" s="78"/>
      <c r="D30" s="78"/>
      <c r="E30" s="79"/>
      <c r="F30" s="27" t="s">
        <v>15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8</v>
      </c>
      <c r="B32" s="62"/>
      <c r="C32" s="62"/>
      <c r="D32" s="62"/>
      <c r="E32" s="62"/>
      <c r="F32" s="22" t="s">
        <v>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I7" sqref="I6:I7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41" t="s">
        <v>0</v>
      </c>
      <c r="B2" s="40" t="s">
        <v>40</v>
      </c>
      <c r="C2" s="41" t="s">
        <v>1</v>
      </c>
      <c r="D2" s="66" t="s">
        <v>41</v>
      </c>
      <c r="E2" s="67"/>
      <c r="F2" s="14" t="s">
        <v>17</v>
      </c>
      <c r="G2" s="68" t="s">
        <v>34</v>
      </c>
      <c r="H2" s="69"/>
      <c r="I2" s="70"/>
      <c r="J2" s="41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21</v>
      </c>
      <c r="K4" s="9" t="s">
        <v>4</v>
      </c>
    </row>
    <row r="5" spans="1:12" ht="17.399999999999999" customHeight="1">
      <c r="A5" s="8">
        <v>45721</v>
      </c>
      <c r="B5" s="71" t="s">
        <v>20</v>
      </c>
      <c r="C5" s="74" t="s">
        <v>39</v>
      </c>
      <c r="D5" s="11">
        <v>1</v>
      </c>
      <c r="E5" s="12">
        <v>2.2200000000000002</v>
      </c>
      <c r="F5" s="13">
        <v>1.272</v>
      </c>
      <c r="G5" s="13">
        <f>$F5+0.0007*($J5-25)</f>
        <v>1.2650000000000001</v>
      </c>
      <c r="H5" s="12"/>
      <c r="I5" s="13"/>
      <c r="J5" s="32">
        <v>15</v>
      </c>
      <c r="K5" s="24"/>
      <c r="L5" s="26"/>
    </row>
    <row r="6" spans="1:12">
      <c r="A6" s="8">
        <f>A5</f>
        <v>45721</v>
      </c>
      <c r="B6" s="72"/>
      <c r="C6" s="75"/>
      <c r="D6" s="11">
        <v>2</v>
      </c>
      <c r="E6" s="12">
        <v>2.21</v>
      </c>
      <c r="F6" s="13">
        <v>1.26</v>
      </c>
      <c r="G6" s="13">
        <f t="shared" ref="G6:G28" si="0">$F6+0.0007*($J6-25)</f>
        <v>1.2537</v>
      </c>
      <c r="H6" s="12"/>
      <c r="I6" s="13"/>
      <c r="J6" s="32">
        <v>16</v>
      </c>
      <c r="K6" s="24"/>
      <c r="L6" s="26"/>
    </row>
    <row r="7" spans="1:12">
      <c r="A7" s="8">
        <f t="shared" ref="A7:A28" si="1">A6</f>
        <v>45721</v>
      </c>
      <c r="B7" s="72"/>
      <c r="C7" s="75"/>
      <c r="D7" s="11">
        <v>3</v>
      </c>
      <c r="E7" s="12">
        <v>2.2200000000000002</v>
      </c>
      <c r="F7" s="13">
        <v>1.272</v>
      </c>
      <c r="G7" s="13">
        <f t="shared" si="0"/>
        <v>1.2664</v>
      </c>
      <c r="H7" s="12"/>
      <c r="I7" s="13"/>
      <c r="J7" s="32">
        <v>17</v>
      </c>
      <c r="K7" s="24"/>
      <c r="L7" s="26"/>
    </row>
    <row r="8" spans="1:12" s="23" customFormat="1">
      <c r="A8" s="8">
        <f t="shared" si="1"/>
        <v>45721</v>
      </c>
      <c r="B8" s="72"/>
      <c r="C8" s="75"/>
      <c r="D8" s="11">
        <v>4</v>
      </c>
      <c r="E8" s="12">
        <v>2.2200000000000002</v>
      </c>
      <c r="F8" s="13">
        <v>1.2769999999999999</v>
      </c>
      <c r="G8" s="13">
        <f t="shared" si="0"/>
        <v>1.2721</v>
      </c>
      <c r="H8" s="12"/>
      <c r="I8" s="13"/>
      <c r="J8" s="32">
        <v>18</v>
      </c>
      <c r="K8" s="24"/>
      <c r="L8" s="26"/>
    </row>
    <row r="9" spans="1:12">
      <c r="A9" s="8">
        <f t="shared" si="1"/>
        <v>45721</v>
      </c>
      <c r="B9" s="72"/>
      <c r="C9" s="75"/>
      <c r="D9" s="11">
        <v>5</v>
      </c>
      <c r="E9" s="12">
        <v>2.2200000000000002</v>
      </c>
      <c r="F9" s="13">
        <v>1.2689999999999999</v>
      </c>
      <c r="G9" s="25">
        <f t="shared" si="0"/>
        <v>1.2641</v>
      </c>
      <c r="H9" s="12"/>
      <c r="I9" s="13"/>
      <c r="J9" s="32">
        <v>18</v>
      </c>
      <c r="K9" s="24"/>
      <c r="L9" s="26"/>
    </row>
    <row r="10" spans="1:12">
      <c r="A10" s="8">
        <f t="shared" si="1"/>
        <v>45721</v>
      </c>
      <c r="B10" s="72"/>
      <c r="C10" s="75"/>
      <c r="D10" s="11">
        <v>6</v>
      </c>
      <c r="E10" s="12">
        <v>2.21</v>
      </c>
      <c r="F10" s="13">
        <v>1.268</v>
      </c>
      <c r="G10" s="13">
        <f t="shared" si="0"/>
        <v>1.2631000000000001</v>
      </c>
      <c r="H10" s="12"/>
      <c r="I10" s="13"/>
      <c r="J10" s="32">
        <v>18</v>
      </c>
      <c r="K10" s="24"/>
      <c r="L10" s="26"/>
    </row>
    <row r="11" spans="1:12">
      <c r="A11" s="8">
        <f t="shared" si="1"/>
        <v>45721</v>
      </c>
      <c r="B11" s="72"/>
      <c r="C11" s="75"/>
      <c r="D11" s="11">
        <v>7</v>
      </c>
      <c r="E11" s="12">
        <v>2.21</v>
      </c>
      <c r="F11" s="13">
        <v>1.268</v>
      </c>
      <c r="G11" s="13">
        <f t="shared" si="0"/>
        <v>1.2631000000000001</v>
      </c>
      <c r="H11" s="12"/>
      <c r="I11" s="13"/>
      <c r="J11" s="32">
        <v>18</v>
      </c>
      <c r="K11" s="24"/>
      <c r="L11" s="26"/>
    </row>
    <row r="12" spans="1:12">
      <c r="A12" s="8">
        <f t="shared" si="1"/>
        <v>45721</v>
      </c>
      <c r="B12" s="72"/>
      <c r="C12" s="75"/>
      <c r="D12" s="11">
        <v>8</v>
      </c>
      <c r="E12" s="12">
        <v>2.21</v>
      </c>
      <c r="F12" s="13">
        <v>1.274</v>
      </c>
      <c r="G12" s="13">
        <f t="shared" si="0"/>
        <v>1.2691000000000001</v>
      </c>
      <c r="H12" s="12"/>
      <c r="I12" s="13"/>
      <c r="J12" s="32">
        <v>18</v>
      </c>
      <c r="K12" s="24"/>
      <c r="L12" s="26"/>
    </row>
    <row r="13" spans="1:12">
      <c r="A13" s="8">
        <f t="shared" si="1"/>
        <v>45721</v>
      </c>
      <c r="B13" s="72"/>
      <c r="C13" s="75"/>
      <c r="D13" s="11">
        <v>9</v>
      </c>
      <c r="E13" s="12">
        <v>2.21</v>
      </c>
      <c r="F13" s="13">
        <v>1.2689999999999999</v>
      </c>
      <c r="G13" s="13">
        <f t="shared" si="0"/>
        <v>1.2641</v>
      </c>
      <c r="H13" s="12"/>
      <c r="I13" s="13"/>
      <c r="J13" s="32">
        <v>18</v>
      </c>
      <c r="K13" s="24"/>
      <c r="L13" s="26"/>
    </row>
    <row r="14" spans="1:12">
      <c r="A14" s="8">
        <f t="shared" si="1"/>
        <v>45721</v>
      </c>
      <c r="B14" s="72"/>
      <c r="C14" s="75"/>
      <c r="D14" s="11">
        <v>10</v>
      </c>
      <c r="E14" s="12">
        <v>2.21</v>
      </c>
      <c r="F14" s="13">
        <v>1.2789999999999999</v>
      </c>
      <c r="G14" s="13">
        <f t="shared" si="0"/>
        <v>1.2741</v>
      </c>
      <c r="H14" s="12"/>
      <c r="I14" s="13"/>
      <c r="J14" s="32">
        <v>18</v>
      </c>
      <c r="K14" s="24"/>
      <c r="L14" s="26"/>
    </row>
    <row r="15" spans="1:12">
      <c r="A15" s="8">
        <f t="shared" si="1"/>
        <v>45721</v>
      </c>
      <c r="B15" s="72"/>
      <c r="C15" s="75"/>
      <c r="D15" s="11">
        <v>11</v>
      </c>
      <c r="E15" s="12">
        <v>2.21</v>
      </c>
      <c r="F15" s="13">
        <v>1.276</v>
      </c>
      <c r="G15" s="13">
        <f t="shared" si="0"/>
        <v>1.2711000000000001</v>
      </c>
      <c r="H15" s="12"/>
      <c r="I15" s="13"/>
      <c r="J15" s="32">
        <v>18</v>
      </c>
      <c r="K15" s="24"/>
      <c r="L15" s="26"/>
    </row>
    <row r="16" spans="1:12">
      <c r="A16" s="8">
        <f t="shared" si="1"/>
        <v>45721</v>
      </c>
      <c r="B16" s="72"/>
      <c r="C16" s="75"/>
      <c r="D16" s="11">
        <v>12</v>
      </c>
      <c r="E16" s="12">
        <v>2.21</v>
      </c>
      <c r="F16" s="13">
        <v>1.268</v>
      </c>
      <c r="G16" s="13">
        <f t="shared" si="0"/>
        <v>1.2631000000000001</v>
      </c>
      <c r="H16" s="12"/>
      <c r="I16" s="13"/>
      <c r="J16" s="32">
        <v>18</v>
      </c>
      <c r="K16" s="24"/>
      <c r="L16" s="26"/>
    </row>
    <row r="17" spans="1:14">
      <c r="A17" s="8">
        <f t="shared" si="1"/>
        <v>45721</v>
      </c>
      <c r="B17" s="72"/>
      <c r="C17" s="75"/>
      <c r="D17" s="11">
        <v>13</v>
      </c>
      <c r="E17" s="12">
        <v>2.2200000000000002</v>
      </c>
      <c r="F17" s="13">
        <v>1.274</v>
      </c>
      <c r="G17" s="13">
        <f t="shared" si="0"/>
        <v>1.2691000000000001</v>
      </c>
      <c r="H17" s="12"/>
      <c r="I17" s="13"/>
      <c r="J17" s="32">
        <v>18</v>
      </c>
      <c r="K17" s="24"/>
      <c r="L17" s="26"/>
    </row>
    <row r="18" spans="1:14">
      <c r="A18" s="8">
        <f t="shared" si="1"/>
        <v>45721</v>
      </c>
      <c r="B18" s="72"/>
      <c r="C18" s="75"/>
      <c r="D18" s="11">
        <v>14</v>
      </c>
      <c r="E18" s="12">
        <v>2.21</v>
      </c>
      <c r="F18" s="13">
        <v>1.2709999999999999</v>
      </c>
      <c r="G18" s="13">
        <f t="shared" si="0"/>
        <v>1.2661</v>
      </c>
      <c r="H18" s="12"/>
      <c r="I18" s="13"/>
      <c r="J18" s="32">
        <v>18</v>
      </c>
      <c r="K18" s="24"/>
      <c r="L18" s="26"/>
    </row>
    <row r="19" spans="1:14" s="23" customFormat="1">
      <c r="A19" s="8">
        <f t="shared" si="1"/>
        <v>45721</v>
      </c>
      <c r="B19" s="72"/>
      <c r="C19" s="75"/>
      <c r="D19" s="11">
        <v>15</v>
      </c>
      <c r="E19" s="12">
        <v>2.21</v>
      </c>
      <c r="F19" s="13">
        <v>1.274</v>
      </c>
      <c r="G19" s="13">
        <f t="shared" si="0"/>
        <v>1.2691000000000001</v>
      </c>
      <c r="H19" s="33"/>
      <c r="I19" s="25"/>
      <c r="J19" s="32">
        <v>18</v>
      </c>
      <c r="K19" s="24"/>
      <c r="L19" s="26"/>
    </row>
    <row r="20" spans="1:14">
      <c r="A20" s="8">
        <f t="shared" si="1"/>
        <v>45721</v>
      </c>
      <c r="B20" s="72"/>
      <c r="C20" s="75"/>
      <c r="D20" s="11">
        <v>16</v>
      </c>
      <c r="E20" s="12">
        <v>2.21</v>
      </c>
      <c r="F20" s="13">
        <v>1.2669999999999999</v>
      </c>
      <c r="G20" s="13">
        <f t="shared" si="0"/>
        <v>1.2627999999999999</v>
      </c>
      <c r="H20" s="12"/>
      <c r="I20" s="13"/>
      <c r="J20" s="32">
        <v>19</v>
      </c>
      <c r="K20" s="24"/>
      <c r="L20" s="26"/>
    </row>
    <row r="21" spans="1:14">
      <c r="A21" s="8">
        <f t="shared" si="1"/>
        <v>45721</v>
      </c>
      <c r="B21" s="72"/>
      <c r="C21" s="75"/>
      <c r="D21" s="11">
        <v>17</v>
      </c>
      <c r="E21" s="12">
        <v>2.21</v>
      </c>
      <c r="F21" s="13">
        <v>1.262</v>
      </c>
      <c r="G21" s="13">
        <f t="shared" si="0"/>
        <v>1.2578</v>
      </c>
      <c r="H21" s="12"/>
      <c r="I21" s="13"/>
      <c r="J21" s="32">
        <v>19</v>
      </c>
      <c r="K21" s="24"/>
      <c r="L21" s="26"/>
    </row>
    <row r="22" spans="1:14">
      <c r="A22" s="8">
        <f t="shared" si="1"/>
        <v>45721</v>
      </c>
      <c r="B22" s="72"/>
      <c r="C22" s="75"/>
      <c r="D22" s="11">
        <v>18</v>
      </c>
      <c r="E22" s="12">
        <v>2.21</v>
      </c>
      <c r="F22" s="13">
        <v>1.268</v>
      </c>
      <c r="G22" s="13">
        <f t="shared" si="0"/>
        <v>1.2638</v>
      </c>
      <c r="H22" s="12"/>
      <c r="I22" s="13"/>
      <c r="J22" s="32">
        <v>19</v>
      </c>
      <c r="K22" s="24"/>
      <c r="L22" s="26"/>
    </row>
    <row r="23" spans="1:14">
      <c r="A23" s="8">
        <f t="shared" si="1"/>
        <v>45721</v>
      </c>
      <c r="B23" s="72"/>
      <c r="C23" s="75"/>
      <c r="D23" s="11">
        <v>19</v>
      </c>
      <c r="E23" s="12">
        <v>2.21</v>
      </c>
      <c r="F23" s="13">
        <v>1.266</v>
      </c>
      <c r="G23" s="25">
        <f t="shared" si="0"/>
        <v>1.2611000000000001</v>
      </c>
      <c r="H23" s="12"/>
      <c r="I23" s="13"/>
      <c r="J23" s="32">
        <v>18</v>
      </c>
      <c r="K23" s="24"/>
      <c r="L23" s="26"/>
    </row>
    <row r="24" spans="1:14">
      <c r="A24" s="8">
        <f t="shared" si="1"/>
        <v>45721</v>
      </c>
      <c r="B24" s="72"/>
      <c r="C24" s="75"/>
      <c r="D24" s="11">
        <v>20</v>
      </c>
      <c r="E24" s="12">
        <v>2.2200000000000002</v>
      </c>
      <c r="F24" s="25">
        <v>1.276</v>
      </c>
      <c r="G24" s="25">
        <f t="shared" si="0"/>
        <v>1.2711000000000001</v>
      </c>
      <c r="H24" s="33"/>
      <c r="I24" s="25"/>
      <c r="J24" s="32">
        <v>18</v>
      </c>
      <c r="K24" s="24"/>
      <c r="L24" s="26"/>
    </row>
    <row r="25" spans="1:14">
      <c r="A25" s="8">
        <f t="shared" si="1"/>
        <v>45721</v>
      </c>
      <c r="B25" s="72"/>
      <c r="C25" s="75"/>
      <c r="D25" s="11">
        <v>21</v>
      </c>
      <c r="E25" s="12">
        <v>2.21</v>
      </c>
      <c r="F25" s="13">
        <v>1.2669999999999999</v>
      </c>
      <c r="G25" s="13">
        <f t="shared" si="0"/>
        <v>1.2621</v>
      </c>
      <c r="H25" s="12"/>
      <c r="I25" s="13"/>
      <c r="J25" s="32">
        <v>18</v>
      </c>
      <c r="K25" s="24"/>
      <c r="L25" s="26"/>
      <c r="M25" s="28"/>
      <c r="N25" s="26"/>
    </row>
    <row r="26" spans="1:14">
      <c r="A26" s="8">
        <f t="shared" si="1"/>
        <v>45721</v>
      </c>
      <c r="B26" s="72"/>
      <c r="C26" s="75"/>
      <c r="D26" s="11">
        <v>22</v>
      </c>
      <c r="E26" s="12">
        <v>2.21</v>
      </c>
      <c r="F26" s="13">
        <v>1.272</v>
      </c>
      <c r="G26" s="13">
        <f t="shared" si="0"/>
        <v>1.2671000000000001</v>
      </c>
      <c r="H26" s="12"/>
      <c r="I26" s="13"/>
      <c r="J26" s="32">
        <v>18</v>
      </c>
      <c r="K26" s="24"/>
      <c r="L26" s="26"/>
      <c r="M26" s="28"/>
      <c r="N26" s="26"/>
    </row>
    <row r="27" spans="1:14">
      <c r="A27" s="8">
        <f t="shared" si="1"/>
        <v>45721</v>
      </c>
      <c r="B27" s="72"/>
      <c r="C27" s="75"/>
      <c r="D27" s="11">
        <v>23</v>
      </c>
      <c r="E27" s="12">
        <v>2.21</v>
      </c>
      <c r="F27" s="13">
        <v>1.2709999999999999</v>
      </c>
      <c r="G27" s="13">
        <f t="shared" si="0"/>
        <v>1.2661</v>
      </c>
      <c r="H27" s="12"/>
      <c r="I27" s="13"/>
      <c r="J27" s="32">
        <v>18</v>
      </c>
      <c r="K27" s="24"/>
      <c r="L27" s="26"/>
    </row>
    <row r="28" spans="1:14">
      <c r="A28" s="8">
        <f t="shared" si="1"/>
        <v>45721</v>
      </c>
      <c r="B28" s="73"/>
      <c r="C28" s="76"/>
      <c r="D28" s="11">
        <v>24</v>
      </c>
      <c r="E28" s="12">
        <v>2.21</v>
      </c>
      <c r="F28" s="13">
        <v>1.26</v>
      </c>
      <c r="G28" s="25">
        <f t="shared" si="0"/>
        <v>1.2551000000000001</v>
      </c>
      <c r="H28" s="12"/>
      <c r="I28" s="13"/>
      <c r="J28" s="32">
        <v>18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77" t="s">
        <v>42</v>
      </c>
      <c r="C30" s="78"/>
      <c r="D30" s="78"/>
      <c r="E30" s="79"/>
      <c r="F30" s="27" t="s">
        <v>15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8</v>
      </c>
      <c r="B32" s="62"/>
      <c r="C32" s="62"/>
      <c r="D32" s="62"/>
      <c r="E32" s="62"/>
      <c r="F32" s="22" t="s">
        <v>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5" sqref="A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41" t="s">
        <v>0</v>
      </c>
      <c r="B2" s="40" t="s">
        <v>170</v>
      </c>
      <c r="C2" s="41" t="s">
        <v>1</v>
      </c>
      <c r="D2" s="66" t="s">
        <v>50</v>
      </c>
      <c r="E2" s="67"/>
      <c r="F2" s="14" t="s">
        <v>17</v>
      </c>
      <c r="G2" s="68" t="s">
        <v>34</v>
      </c>
      <c r="H2" s="69"/>
      <c r="I2" s="70"/>
      <c r="J2" s="41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21</v>
      </c>
      <c r="K4" s="9" t="s">
        <v>4</v>
      </c>
    </row>
    <row r="5" spans="1:12" ht="17.399999999999999" customHeight="1">
      <c r="A5" s="8">
        <v>45726</v>
      </c>
      <c r="B5" s="71" t="s">
        <v>20</v>
      </c>
      <c r="C5" s="74" t="s">
        <v>51</v>
      </c>
      <c r="D5" s="11">
        <v>1</v>
      </c>
      <c r="E5" s="12">
        <v>2.09</v>
      </c>
      <c r="F5" s="13">
        <v>1.2230000000000001</v>
      </c>
      <c r="G5" s="13">
        <f>$F5+0.0007*($J5-25)</f>
        <v>1.2202000000000002</v>
      </c>
      <c r="H5" s="12"/>
      <c r="I5" s="13"/>
      <c r="J5" s="32">
        <v>21</v>
      </c>
      <c r="K5" s="24"/>
      <c r="L5" s="26"/>
    </row>
    <row r="6" spans="1:12">
      <c r="A6" s="8">
        <f>A5</f>
        <v>45726</v>
      </c>
      <c r="B6" s="72"/>
      <c r="C6" s="75"/>
      <c r="D6" s="11">
        <v>2</v>
      </c>
      <c r="E6" s="12">
        <v>2.08</v>
      </c>
      <c r="F6" s="13">
        <v>1.216</v>
      </c>
      <c r="G6" s="13">
        <f t="shared" ref="G6:G28" si="0">$F6+0.0007*($J6-25)</f>
        <v>1.2132000000000001</v>
      </c>
      <c r="H6" s="12"/>
      <c r="I6" s="13"/>
      <c r="J6" s="32">
        <v>21</v>
      </c>
      <c r="K6" s="24"/>
      <c r="L6" s="26"/>
    </row>
    <row r="7" spans="1:12">
      <c r="A7" s="8">
        <f t="shared" ref="A7:A28" si="1">A6</f>
        <v>45726</v>
      </c>
      <c r="B7" s="72"/>
      <c r="C7" s="75"/>
      <c r="D7" s="11">
        <v>3</v>
      </c>
      <c r="E7" s="12">
        <v>2.08</v>
      </c>
      <c r="F7" s="13">
        <v>1.2190000000000001</v>
      </c>
      <c r="G7" s="13">
        <f t="shared" si="0"/>
        <v>1.2162000000000002</v>
      </c>
      <c r="H7" s="12"/>
      <c r="I7" s="13"/>
      <c r="J7" s="32">
        <v>21</v>
      </c>
      <c r="K7" s="24"/>
      <c r="L7" s="26"/>
    </row>
    <row r="8" spans="1:12" s="23" customFormat="1">
      <c r="A8" s="8">
        <f t="shared" si="1"/>
        <v>45726</v>
      </c>
      <c r="B8" s="72"/>
      <c r="C8" s="75"/>
      <c r="D8" s="11">
        <v>4</v>
      </c>
      <c r="E8" s="12">
        <v>2.09</v>
      </c>
      <c r="F8" s="13">
        <v>1.224</v>
      </c>
      <c r="G8" s="13">
        <f t="shared" si="0"/>
        <v>1.2212000000000001</v>
      </c>
      <c r="H8" s="12"/>
      <c r="I8" s="13"/>
      <c r="J8" s="32">
        <v>21</v>
      </c>
      <c r="K8" s="24"/>
      <c r="L8" s="26"/>
    </row>
    <row r="9" spans="1:12">
      <c r="A9" s="8">
        <f t="shared" si="1"/>
        <v>45726</v>
      </c>
      <c r="B9" s="72"/>
      <c r="C9" s="75"/>
      <c r="D9" s="11">
        <v>5</v>
      </c>
      <c r="E9" s="12">
        <v>2.09</v>
      </c>
      <c r="F9" s="13">
        <v>1.22</v>
      </c>
      <c r="G9" s="25">
        <f t="shared" si="0"/>
        <v>1.2172000000000001</v>
      </c>
      <c r="H9" s="12"/>
      <c r="I9" s="13"/>
      <c r="J9" s="32">
        <v>21</v>
      </c>
      <c r="K9" s="24"/>
      <c r="L9" s="26"/>
    </row>
    <row r="10" spans="1:12">
      <c r="A10" s="8">
        <f t="shared" si="1"/>
        <v>45726</v>
      </c>
      <c r="B10" s="72"/>
      <c r="C10" s="75"/>
      <c r="D10" s="11">
        <v>6</v>
      </c>
      <c r="E10" s="12">
        <v>2.09</v>
      </c>
      <c r="F10" s="13">
        <v>1.2130000000000001</v>
      </c>
      <c r="G10" s="13">
        <f t="shared" si="0"/>
        <v>1.2102000000000002</v>
      </c>
      <c r="H10" s="12"/>
      <c r="I10" s="13"/>
      <c r="J10" s="32">
        <v>21</v>
      </c>
      <c r="K10" s="24"/>
      <c r="L10" s="26"/>
    </row>
    <row r="11" spans="1:12">
      <c r="A11" s="8">
        <f t="shared" si="1"/>
        <v>45726</v>
      </c>
      <c r="B11" s="72"/>
      <c r="C11" s="75"/>
      <c r="D11" s="11">
        <v>7</v>
      </c>
      <c r="E11" s="12" t="s">
        <v>52</v>
      </c>
      <c r="F11" s="13">
        <v>1.2110000000000001</v>
      </c>
      <c r="G11" s="13">
        <f t="shared" si="0"/>
        <v>1.2082000000000002</v>
      </c>
      <c r="H11" s="12"/>
      <c r="I11" s="13"/>
      <c r="J11" s="32">
        <v>21</v>
      </c>
      <c r="K11" s="24"/>
      <c r="L11" s="26"/>
    </row>
    <row r="12" spans="1:12">
      <c r="A12" s="8">
        <f t="shared" si="1"/>
        <v>45726</v>
      </c>
      <c r="B12" s="72"/>
      <c r="C12" s="75"/>
      <c r="D12" s="11">
        <v>8</v>
      </c>
      <c r="E12" s="12">
        <v>2.08</v>
      </c>
      <c r="F12" s="13">
        <v>1.216</v>
      </c>
      <c r="G12" s="13">
        <f t="shared" si="0"/>
        <v>1.2132000000000001</v>
      </c>
      <c r="H12" s="12"/>
      <c r="I12" s="13"/>
      <c r="J12" s="32">
        <v>21</v>
      </c>
      <c r="K12" s="24"/>
      <c r="L12" s="26"/>
    </row>
    <row r="13" spans="1:12">
      <c r="A13" s="8">
        <f t="shared" si="1"/>
        <v>45726</v>
      </c>
      <c r="B13" s="72"/>
      <c r="C13" s="75"/>
      <c r="D13" s="11">
        <v>9</v>
      </c>
      <c r="E13" s="12">
        <v>2.08</v>
      </c>
      <c r="F13" s="13">
        <v>1.212</v>
      </c>
      <c r="G13" s="13">
        <f t="shared" si="0"/>
        <v>1.2092000000000001</v>
      </c>
      <c r="H13" s="12"/>
      <c r="I13" s="13"/>
      <c r="J13" s="32">
        <v>21</v>
      </c>
      <c r="K13" s="24"/>
      <c r="L13" s="26"/>
    </row>
    <row r="14" spans="1:12">
      <c r="A14" s="8">
        <f t="shared" si="1"/>
        <v>45726</v>
      </c>
      <c r="B14" s="72"/>
      <c r="C14" s="75"/>
      <c r="D14" s="11">
        <v>10</v>
      </c>
      <c r="E14" s="12">
        <v>2.08</v>
      </c>
      <c r="F14" s="13">
        <v>1.214</v>
      </c>
      <c r="G14" s="13">
        <f t="shared" si="0"/>
        <v>1.2112000000000001</v>
      </c>
      <c r="H14" s="12"/>
      <c r="I14" s="13"/>
      <c r="J14" s="32">
        <v>21</v>
      </c>
      <c r="K14" s="24"/>
      <c r="L14" s="26"/>
    </row>
    <row r="15" spans="1:12">
      <c r="A15" s="8">
        <f t="shared" si="1"/>
        <v>45726</v>
      </c>
      <c r="B15" s="72"/>
      <c r="C15" s="75"/>
      <c r="D15" s="11">
        <v>11</v>
      </c>
      <c r="E15" s="12">
        <v>2.08</v>
      </c>
      <c r="F15" s="13">
        <v>1.2190000000000001</v>
      </c>
      <c r="G15" s="13">
        <f t="shared" si="0"/>
        <v>1.2162000000000002</v>
      </c>
      <c r="H15" s="12"/>
      <c r="I15" s="13"/>
      <c r="J15" s="32">
        <v>21</v>
      </c>
      <c r="K15" s="24"/>
      <c r="L15" s="26"/>
    </row>
    <row r="16" spans="1:12">
      <c r="A16" s="8">
        <f t="shared" si="1"/>
        <v>45726</v>
      </c>
      <c r="B16" s="72"/>
      <c r="C16" s="75"/>
      <c r="D16" s="11">
        <v>12</v>
      </c>
      <c r="E16" s="12">
        <v>2.08</v>
      </c>
      <c r="F16" s="13">
        <v>1.212</v>
      </c>
      <c r="G16" s="13">
        <f t="shared" si="0"/>
        <v>1.2092000000000001</v>
      </c>
      <c r="H16" s="12"/>
      <c r="I16" s="13"/>
      <c r="J16" s="32">
        <v>21</v>
      </c>
      <c r="K16" s="24"/>
      <c r="L16" s="26"/>
    </row>
    <row r="17" spans="1:14">
      <c r="A17" s="8">
        <f t="shared" si="1"/>
        <v>45726</v>
      </c>
      <c r="B17" s="72"/>
      <c r="C17" s="75"/>
      <c r="D17" s="11">
        <v>13</v>
      </c>
      <c r="E17" s="12">
        <v>2.08</v>
      </c>
      <c r="F17" s="13">
        <v>1.2190000000000001</v>
      </c>
      <c r="G17" s="13">
        <f t="shared" si="0"/>
        <v>1.2162000000000002</v>
      </c>
      <c r="H17" s="12"/>
      <c r="I17" s="13"/>
      <c r="J17" s="32">
        <v>21</v>
      </c>
      <c r="K17" s="24"/>
      <c r="L17" s="26"/>
    </row>
    <row r="18" spans="1:14">
      <c r="A18" s="8">
        <f t="shared" si="1"/>
        <v>45726</v>
      </c>
      <c r="B18" s="72"/>
      <c r="C18" s="75"/>
      <c r="D18" s="11">
        <v>14</v>
      </c>
      <c r="E18" s="12">
        <v>2.08</v>
      </c>
      <c r="F18" s="13">
        <v>1.2190000000000001</v>
      </c>
      <c r="G18" s="13">
        <f t="shared" si="0"/>
        <v>1.2162000000000002</v>
      </c>
      <c r="H18" s="12"/>
      <c r="I18" s="13"/>
      <c r="J18" s="32">
        <v>21</v>
      </c>
      <c r="K18" s="24"/>
      <c r="L18" s="26"/>
    </row>
    <row r="19" spans="1:14" s="23" customFormat="1">
      <c r="A19" s="8">
        <f t="shared" si="1"/>
        <v>45726</v>
      </c>
      <c r="B19" s="72"/>
      <c r="C19" s="75"/>
      <c r="D19" s="11">
        <v>15</v>
      </c>
      <c r="E19" s="12">
        <v>2.08</v>
      </c>
      <c r="F19" s="13">
        <v>1.21</v>
      </c>
      <c r="G19" s="13">
        <f t="shared" si="0"/>
        <v>1.2072000000000001</v>
      </c>
      <c r="H19" s="33"/>
      <c r="I19" s="25"/>
      <c r="J19" s="32">
        <v>21</v>
      </c>
      <c r="K19" s="24"/>
      <c r="L19" s="26"/>
    </row>
    <row r="20" spans="1:14">
      <c r="A20" s="8">
        <f t="shared" si="1"/>
        <v>45726</v>
      </c>
      <c r="B20" s="72"/>
      <c r="C20" s="75"/>
      <c r="D20" s="11">
        <v>16</v>
      </c>
      <c r="E20" s="12">
        <v>2.08</v>
      </c>
      <c r="F20" s="13">
        <v>1.2130000000000001</v>
      </c>
      <c r="G20" s="13">
        <f t="shared" si="0"/>
        <v>1.2102000000000002</v>
      </c>
      <c r="H20" s="12"/>
      <c r="I20" s="13"/>
      <c r="J20" s="32">
        <v>21</v>
      </c>
      <c r="K20" s="24"/>
      <c r="L20" s="26"/>
    </row>
    <row r="21" spans="1:14">
      <c r="A21" s="8">
        <f t="shared" si="1"/>
        <v>45726</v>
      </c>
      <c r="B21" s="72"/>
      <c r="C21" s="75"/>
      <c r="D21" s="11">
        <v>17</v>
      </c>
      <c r="E21" s="12">
        <v>2.08</v>
      </c>
      <c r="F21" s="13">
        <v>1.22</v>
      </c>
      <c r="G21" s="13">
        <f t="shared" si="0"/>
        <v>1.2172000000000001</v>
      </c>
      <c r="H21" s="12"/>
      <c r="I21" s="13"/>
      <c r="J21" s="32">
        <v>21</v>
      </c>
      <c r="K21" s="24"/>
      <c r="L21" s="26"/>
    </row>
    <row r="22" spans="1:14">
      <c r="A22" s="8">
        <f t="shared" si="1"/>
        <v>45726</v>
      </c>
      <c r="B22" s="72"/>
      <c r="C22" s="75"/>
      <c r="D22" s="11">
        <v>18</v>
      </c>
      <c r="E22" s="12">
        <v>2.09</v>
      </c>
      <c r="F22" s="13">
        <v>1.22</v>
      </c>
      <c r="G22" s="13">
        <f t="shared" si="0"/>
        <v>1.2172000000000001</v>
      </c>
      <c r="H22" s="12"/>
      <c r="I22" s="13"/>
      <c r="J22" s="32">
        <v>21</v>
      </c>
      <c r="K22" s="24"/>
      <c r="L22" s="26"/>
    </row>
    <row r="23" spans="1:14">
      <c r="A23" s="8">
        <f t="shared" si="1"/>
        <v>45726</v>
      </c>
      <c r="B23" s="72"/>
      <c r="C23" s="75"/>
      <c r="D23" s="11">
        <v>19</v>
      </c>
      <c r="E23" s="12">
        <v>2.09</v>
      </c>
      <c r="F23" s="13">
        <v>1.2210000000000001</v>
      </c>
      <c r="G23" s="25">
        <f t="shared" si="0"/>
        <v>1.2182000000000002</v>
      </c>
      <c r="H23" s="12"/>
      <c r="I23" s="13"/>
      <c r="J23" s="32">
        <v>21</v>
      </c>
      <c r="K23" s="24"/>
      <c r="L23" s="26"/>
    </row>
    <row r="24" spans="1:14">
      <c r="A24" s="8">
        <f t="shared" si="1"/>
        <v>45726</v>
      </c>
      <c r="B24" s="72"/>
      <c r="C24" s="75"/>
      <c r="D24" s="11">
        <v>20</v>
      </c>
      <c r="E24" s="12">
        <v>2.09</v>
      </c>
      <c r="F24" s="25">
        <v>1.216</v>
      </c>
      <c r="G24" s="25">
        <f t="shared" si="0"/>
        <v>1.2132000000000001</v>
      </c>
      <c r="H24" s="33"/>
      <c r="I24" s="25"/>
      <c r="J24" s="32">
        <v>21</v>
      </c>
      <c r="K24" s="24"/>
      <c r="L24" s="26"/>
    </row>
    <row r="25" spans="1:14">
      <c r="A25" s="8">
        <f t="shared" si="1"/>
        <v>45726</v>
      </c>
      <c r="B25" s="72"/>
      <c r="C25" s="75"/>
      <c r="D25" s="11">
        <v>21</v>
      </c>
      <c r="E25" s="12">
        <v>2.08</v>
      </c>
      <c r="F25" s="13">
        <v>1.22</v>
      </c>
      <c r="G25" s="13">
        <f t="shared" si="0"/>
        <v>1.2172000000000001</v>
      </c>
      <c r="H25" s="12"/>
      <c r="I25" s="13"/>
      <c r="J25" s="32">
        <v>21</v>
      </c>
      <c r="K25" s="24"/>
      <c r="L25" s="26"/>
      <c r="M25" s="28"/>
      <c r="N25" s="26"/>
    </row>
    <row r="26" spans="1:14">
      <c r="A26" s="8">
        <f t="shared" si="1"/>
        <v>45726</v>
      </c>
      <c r="B26" s="72"/>
      <c r="C26" s="75"/>
      <c r="D26" s="11">
        <v>22</v>
      </c>
      <c r="E26" s="12">
        <v>2.09</v>
      </c>
      <c r="F26" s="13">
        <v>1.22</v>
      </c>
      <c r="G26" s="13">
        <f t="shared" si="0"/>
        <v>1.2172000000000001</v>
      </c>
      <c r="H26" s="12"/>
      <c r="I26" s="13"/>
      <c r="J26" s="32">
        <v>21</v>
      </c>
      <c r="K26" s="24"/>
      <c r="L26" s="26"/>
      <c r="M26" s="28"/>
      <c r="N26" s="26"/>
    </row>
    <row r="27" spans="1:14">
      <c r="A27" s="8">
        <f t="shared" si="1"/>
        <v>45726</v>
      </c>
      <c r="B27" s="72"/>
      <c r="C27" s="75"/>
      <c r="D27" s="11">
        <v>23</v>
      </c>
      <c r="E27" s="12">
        <v>2.08</v>
      </c>
      <c r="F27" s="13">
        <v>1.218</v>
      </c>
      <c r="G27" s="13">
        <f t="shared" si="0"/>
        <v>1.2152000000000001</v>
      </c>
      <c r="H27" s="12"/>
      <c r="I27" s="13"/>
      <c r="J27" s="32">
        <v>21</v>
      </c>
      <c r="K27" s="24"/>
      <c r="L27" s="26"/>
    </row>
    <row r="28" spans="1:14">
      <c r="A28" s="8">
        <f t="shared" si="1"/>
        <v>45726</v>
      </c>
      <c r="B28" s="73"/>
      <c r="C28" s="76"/>
      <c r="D28" s="11">
        <v>24</v>
      </c>
      <c r="E28" s="12">
        <v>2.08</v>
      </c>
      <c r="F28" s="13">
        <v>1.2170000000000001</v>
      </c>
      <c r="G28" s="25">
        <f t="shared" si="0"/>
        <v>1.2142000000000002</v>
      </c>
      <c r="H28" s="12"/>
      <c r="I28" s="13"/>
      <c r="J28" s="32">
        <v>21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77" t="s">
        <v>53</v>
      </c>
      <c r="C30" s="78"/>
      <c r="D30" s="78"/>
      <c r="E30" s="79"/>
      <c r="F30" s="27" t="s">
        <v>15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8</v>
      </c>
      <c r="B32" s="62"/>
      <c r="C32" s="62"/>
      <c r="D32" s="62"/>
      <c r="E32" s="62"/>
      <c r="F32" s="22" t="s">
        <v>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5" sqref="A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41" t="s">
        <v>0</v>
      </c>
      <c r="B2" s="40" t="s">
        <v>183</v>
      </c>
      <c r="C2" s="41" t="s">
        <v>1</v>
      </c>
      <c r="D2" s="66" t="s">
        <v>81</v>
      </c>
      <c r="E2" s="67"/>
      <c r="F2" s="14" t="s">
        <v>56</v>
      </c>
      <c r="G2" s="68" t="s">
        <v>82</v>
      </c>
      <c r="H2" s="69"/>
      <c r="I2" s="70"/>
      <c r="J2" s="41" t="s">
        <v>83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84</v>
      </c>
      <c r="B4" s="10" t="s">
        <v>85</v>
      </c>
      <c r="C4" s="10" t="s">
        <v>86</v>
      </c>
      <c r="D4" s="10" t="s">
        <v>2</v>
      </c>
      <c r="E4" s="3" t="s">
        <v>3</v>
      </c>
      <c r="F4" s="2" t="s">
        <v>87</v>
      </c>
      <c r="G4" s="2" t="s">
        <v>64</v>
      </c>
      <c r="H4" s="2" t="s">
        <v>88</v>
      </c>
      <c r="I4" s="2" t="s">
        <v>89</v>
      </c>
      <c r="J4" s="2" t="s">
        <v>90</v>
      </c>
      <c r="K4" s="9" t="s">
        <v>91</v>
      </c>
    </row>
    <row r="5" spans="1:12" ht="17.399999999999999" customHeight="1">
      <c r="A5" s="8">
        <v>45726</v>
      </c>
      <c r="B5" s="71" t="s">
        <v>92</v>
      </c>
      <c r="C5" s="74" t="s">
        <v>181</v>
      </c>
      <c r="D5" s="11">
        <v>1</v>
      </c>
      <c r="E5" s="12">
        <v>2.0299999999999998</v>
      </c>
      <c r="F5" s="13">
        <v>1.1859999999999999</v>
      </c>
      <c r="G5" s="13">
        <f>$F5+0.0007*($J5-25)</f>
        <v>1.1782999999999999</v>
      </c>
      <c r="H5" s="12"/>
      <c r="I5" s="13"/>
      <c r="J5" s="32">
        <v>14</v>
      </c>
      <c r="K5" s="24"/>
      <c r="L5" s="26"/>
    </row>
    <row r="6" spans="1:12">
      <c r="A6" s="8">
        <f>A5</f>
        <v>45726</v>
      </c>
      <c r="B6" s="72"/>
      <c r="C6" s="75"/>
      <c r="D6" s="11">
        <v>2</v>
      </c>
      <c r="E6" s="12">
        <v>2.0299999999999998</v>
      </c>
      <c r="F6" s="13">
        <v>1.1830000000000001</v>
      </c>
      <c r="G6" s="13">
        <f t="shared" ref="G6:G28" si="0">$F6+0.0007*($J6-25)</f>
        <v>1.1753</v>
      </c>
      <c r="H6" s="12"/>
      <c r="I6" s="13"/>
      <c r="J6" s="32">
        <v>14</v>
      </c>
      <c r="K6" s="24"/>
      <c r="L6" s="26"/>
    </row>
    <row r="7" spans="1:12">
      <c r="A7" s="8">
        <f t="shared" ref="A7:A28" si="1">A6</f>
        <v>45726</v>
      </c>
      <c r="B7" s="72"/>
      <c r="C7" s="75"/>
      <c r="D7" s="11">
        <v>3</v>
      </c>
      <c r="E7" s="12">
        <v>2.0299999999999998</v>
      </c>
      <c r="F7" s="13">
        <v>1.1879999999999999</v>
      </c>
      <c r="G7" s="13">
        <f t="shared" si="0"/>
        <v>1.1802999999999999</v>
      </c>
      <c r="H7" s="12"/>
      <c r="I7" s="13"/>
      <c r="J7" s="32">
        <v>14</v>
      </c>
      <c r="K7" s="24"/>
      <c r="L7" s="26"/>
    </row>
    <row r="8" spans="1:12" s="23" customFormat="1">
      <c r="A8" s="8">
        <f t="shared" si="1"/>
        <v>45726</v>
      </c>
      <c r="B8" s="72"/>
      <c r="C8" s="75"/>
      <c r="D8" s="11">
        <v>4</v>
      </c>
      <c r="E8" s="12">
        <v>2.04</v>
      </c>
      <c r="F8" s="13">
        <v>1.19</v>
      </c>
      <c r="G8" s="13">
        <f t="shared" si="0"/>
        <v>1.1822999999999999</v>
      </c>
      <c r="H8" s="12"/>
      <c r="I8" s="13"/>
      <c r="J8" s="32">
        <v>14</v>
      </c>
      <c r="K8" s="24"/>
      <c r="L8" s="26"/>
    </row>
    <row r="9" spans="1:12">
      <c r="A9" s="8">
        <f t="shared" si="1"/>
        <v>45726</v>
      </c>
      <c r="B9" s="72"/>
      <c r="C9" s="75"/>
      <c r="D9" s="11">
        <v>5</v>
      </c>
      <c r="E9" s="12">
        <v>2.0299999999999998</v>
      </c>
      <c r="F9" s="13">
        <v>1.1879999999999999</v>
      </c>
      <c r="G9" s="25">
        <f t="shared" si="0"/>
        <v>1.1802999999999999</v>
      </c>
      <c r="H9" s="12"/>
      <c r="I9" s="13"/>
      <c r="J9" s="32">
        <v>14</v>
      </c>
      <c r="K9" s="24"/>
      <c r="L9" s="26"/>
    </row>
    <row r="10" spans="1:12">
      <c r="A10" s="8">
        <f t="shared" si="1"/>
        <v>45726</v>
      </c>
      <c r="B10" s="72"/>
      <c r="C10" s="75"/>
      <c r="D10" s="11">
        <v>6</v>
      </c>
      <c r="E10" s="12">
        <v>2.04</v>
      </c>
      <c r="F10" s="13">
        <v>1.1870000000000001</v>
      </c>
      <c r="G10" s="13">
        <f t="shared" si="0"/>
        <v>1.1793</v>
      </c>
      <c r="H10" s="12"/>
      <c r="I10" s="13"/>
      <c r="J10" s="32">
        <v>14</v>
      </c>
      <c r="K10" s="24"/>
      <c r="L10" s="26"/>
    </row>
    <row r="11" spans="1:12">
      <c r="A11" s="8">
        <f t="shared" si="1"/>
        <v>45726</v>
      </c>
      <c r="B11" s="72"/>
      <c r="C11" s="75"/>
      <c r="D11" s="11">
        <v>7</v>
      </c>
      <c r="E11" s="12">
        <v>2.0299999999999998</v>
      </c>
      <c r="F11" s="13">
        <v>1.19</v>
      </c>
      <c r="G11" s="13">
        <f t="shared" si="0"/>
        <v>1.1822999999999999</v>
      </c>
      <c r="H11" s="12"/>
      <c r="I11" s="13"/>
      <c r="J11" s="32">
        <v>14</v>
      </c>
      <c r="K11" s="24"/>
      <c r="L11" s="26"/>
    </row>
    <row r="12" spans="1:12">
      <c r="A12" s="8">
        <f t="shared" si="1"/>
        <v>45726</v>
      </c>
      <c r="B12" s="72"/>
      <c r="C12" s="75"/>
      <c r="D12" s="11">
        <v>8</v>
      </c>
      <c r="E12" s="12">
        <v>2.04</v>
      </c>
      <c r="F12" s="13">
        <v>1.1870000000000001</v>
      </c>
      <c r="G12" s="13">
        <f t="shared" si="0"/>
        <v>1.1793</v>
      </c>
      <c r="H12" s="12"/>
      <c r="I12" s="13"/>
      <c r="J12" s="32">
        <v>14</v>
      </c>
      <c r="K12" s="24"/>
      <c r="L12" s="26"/>
    </row>
    <row r="13" spans="1:12">
      <c r="A13" s="8">
        <f t="shared" si="1"/>
        <v>45726</v>
      </c>
      <c r="B13" s="72"/>
      <c r="C13" s="75"/>
      <c r="D13" s="11">
        <v>9</v>
      </c>
      <c r="E13" s="12">
        <v>2.04</v>
      </c>
      <c r="F13" s="13">
        <v>1.19</v>
      </c>
      <c r="G13" s="13">
        <f t="shared" si="0"/>
        <v>1.1822999999999999</v>
      </c>
      <c r="H13" s="12"/>
      <c r="I13" s="13"/>
      <c r="J13" s="32">
        <v>14</v>
      </c>
      <c r="K13" s="24"/>
      <c r="L13" s="26"/>
    </row>
    <row r="14" spans="1:12">
      <c r="A14" s="8">
        <f t="shared" si="1"/>
        <v>45726</v>
      </c>
      <c r="B14" s="72"/>
      <c r="C14" s="75"/>
      <c r="D14" s="11">
        <v>10</v>
      </c>
      <c r="E14" s="12">
        <v>2.04</v>
      </c>
      <c r="F14" s="13">
        <v>1.194</v>
      </c>
      <c r="G14" s="13">
        <f t="shared" si="0"/>
        <v>1.1862999999999999</v>
      </c>
      <c r="H14" s="12"/>
      <c r="I14" s="13"/>
      <c r="J14" s="32">
        <v>14</v>
      </c>
      <c r="K14" s="24"/>
      <c r="L14" s="26"/>
    </row>
    <row r="15" spans="1:12">
      <c r="A15" s="8">
        <f t="shared" si="1"/>
        <v>45726</v>
      </c>
      <c r="B15" s="72"/>
      <c r="C15" s="75"/>
      <c r="D15" s="11">
        <v>11</v>
      </c>
      <c r="E15" s="12">
        <v>2.04</v>
      </c>
      <c r="F15" s="13">
        <v>1.1839999999999999</v>
      </c>
      <c r="G15" s="13">
        <f t="shared" si="0"/>
        <v>1.1762999999999999</v>
      </c>
      <c r="H15" s="12"/>
      <c r="I15" s="13"/>
      <c r="J15" s="32">
        <v>14</v>
      </c>
      <c r="K15" s="24"/>
      <c r="L15" s="26"/>
    </row>
    <row r="16" spans="1:12">
      <c r="A16" s="8">
        <f t="shared" si="1"/>
        <v>45726</v>
      </c>
      <c r="B16" s="72"/>
      <c r="C16" s="75"/>
      <c r="D16" s="11">
        <v>12</v>
      </c>
      <c r="E16" s="12">
        <v>2.04</v>
      </c>
      <c r="F16" s="13">
        <v>1.1879999999999999</v>
      </c>
      <c r="G16" s="13">
        <f t="shared" si="0"/>
        <v>1.1802999999999999</v>
      </c>
      <c r="H16" s="12"/>
      <c r="I16" s="13"/>
      <c r="J16" s="32">
        <v>14</v>
      </c>
      <c r="K16" s="24"/>
      <c r="L16" s="26"/>
    </row>
    <row r="17" spans="1:14">
      <c r="A17" s="8">
        <f t="shared" si="1"/>
        <v>45726</v>
      </c>
      <c r="B17" s="72"/>
      <c r="C17" s="75"/>
      <c r="D17" s="11">
        <v>13</v>
      </c>
      <c r="E17" s="12">
        <v>2.04</v>
      </c>
      <c r="F17" s="13">
        <v>1.19</v>
      </c>
      <c r="G17" s="13">
        <f t="shared" si="0"/>
        <v>1.1830000000000001</v>
      </c>
      <c r="H17" s="12"/>
      <c r="I17" s="13"/>
      <c r="J17" s="32">
        <v>15</v>
      </c>
      <c r="K17" s="24"/>
      <c r="L17" s="26"/>
    </row>
    <row r="18" spans="1:14">
      <c r="A18" s="8">
        <f t="shared" si="1"/>
        <v>45726</v>
      </c>
      <c r="B18" s="72"/>
      <c r="C18" s="75"/>
      <c r="D18" s="11">
        <v>14</v>
      </c>
      <c r="E18" s="12">
        <v>2.0299999999999998</v>
      </c>
      <c r="F18" s="13">
        <v>1.1850000000000001</v>
      </c>
      <c r="G18" s="13">
        <f t="shared" si="0"/>
        <v>1.1780000000000002</v>
      </c>
      <c r="H18" s="12"/>
      <c r="I18" s="13"/>
      <c r="J18" s="32">
        <v>15</v>
      </c>
      <c r="K18" s="24"/>
      <c r="L18" s="26"/>
    </row>
    <row r="19" spans="1:14" s="23" customFormat="1">
      <c r="A19" s="8">
        <f t="shared" si="1"/>
        <v>45726</v>
      </c>
      <c r="B19" s="72"/>
      <c r="C19" s="75"/>
      <c r="D19" s="11">
        <v>15</v>
      </c>
      <c r="E19" s="12">
        <v>2.04</v>
      </c>
      <c r="F19" s="13">
        <v>1.1890000000000001</v>
      </c>
      <c r="G19" s="13">
        <f t="shared" si="0"/>
        <v>1.1820000000000002</v>
      </c>
      <c r="H19" s="33"/>
      <c r="I19" s="25"/>
      <c r="J19" s="32">
        <v>15</v>
      </c>
      <c r="K19" s="24"/>
      <c r="L19" s="26"/>
    </row>
    <row r="20" spans="1:14">
      <c r="A20" s="8">
        <f t="shared" si="1"/>
        <v>45726</v>
      </c>
      <c r="B20" s="72"/>
      <c r="C20" s="75"/>
      <c r="D20" s="11">
        <v>16</v>
      </c>
      <c r="E20" s="12">
        <v>2.0299999999999998</v>
      </c>
      <c r="F20" s="13">
        <v>1.1819999999999999</v>
      </c>
      <c r="G20" s="13">
        <f t="shared" si="0"/>
        <v>1.175</v>
      </c>
      <c r="H20" s="12"/>
      <c r="I20" s="13"/>
      <c r="J20" s="32">
        <v>15</v>
      </c>
      <c r="K20" s="24"/>
      <c r="L20" s="26"/>
    </row>
    <row r="21" spans="1:14">
      <c r="A21" s="8">
        <f t="shared" si="1"/>
        <v>45726</v>
      </c>
      <c r="B21" s="72"/>
      <c r="C21" s="75"/>
      <c r="D21" s="11">
        <v>17</v>
      </c>
      <c r="E21" s="12">
        <v>2.0299999999999998</v>
      </c>
      <c r="F21" s="13">
        <v>1.1830000000000001</v>
      </c>
      <c r="G21" s="13">
        <f t="shared" si="0"/>
        <v>1.1760000000000002</v>
      </c>
      <c r="H21" s="12"/>
      <c r="I21" s="13"/>
      <c r="J21" s="32">
        <v>15</v>
      </c>
      <c r="K21" s="24"/>
      <c r="L21" s="26"/>
    </row>
    <row r="22" spans="1:14">
      <c r="A22" s="8">
        <f t="shared" si="1"/>
        <v>45726</v>
      </c>
      <c r="B22" s="72"/>
      <c r="C22" s="75"/>
      <c r="D22" s="11">
        <v>18</v>
      </c>
      <c r="E22" s="12">
        <v>2.04</v>
      </c>
      <c r="F22" s="13">
        <v>1.1930000000000001</v>
      </c>
      <c r="G22" s="13">
        <f t="shared" si="0"/>
        <v>1.1860000000000002</v>
      </c>
      <c r="H22" s="12"/>
      <c r="I22" s="13"/>
      <c r="J22" s="32">
        <v>15</v>
      </c>
      <c r="K22" s="24"/>
      <c r="L22" s="26"/>
    </row>
    <row r="23" spans="1:14">
      <c r="A23" s="8">
        <f t="shared" si="1"/>
        <v>45726</v>
      </c>
      <c r="B23" s="72"/>
      <c r="C23" s="75"/>
      <c r="D23" s="11">
        <v>19</v>
      </c>
      <c r="E23" s="12">
        <v>2.0299999999999998</v>
      </c>
      <c r="F23" s="13">
        <v>1.1859999999999999</v>
      </c>
      <c r="G23" s="25">
        <f t="shared" si="0"/>
        <v>1.179</v>
      </c>
      <c r="H23" s="12"/>
      <c r="I23" s="13"/>
      <c r="J23" s="32">
        <v>15</v>
      </c>
      <c r="K23" s="24"/>
      <c r="L23" s="26"/>
    </row>
    <row r="24" spans="1:14">
      <c r="A24" s="8">
        <f t="shared" si="1"/>
        <v>45726</v>
      </c>
      <c r="B24" s="72"/>
      <c r="C24" s="75"/>
      <c r="D24" s="11">
        <v>20</v>
      </c>
      <c r="E24" s="12">
        <v>2.0299999999999998</v>
      </c>
      <c r="F24" s="13">
        <v>1.1859999999999999</v>
      </c>
      <c r="G24" s="13">
        <f t="shared" si="0"/>
        <v>1.179</v>
      </c>
      <c r="H24" s="12"/>
      <c r="I24" s="13"/>
      <c r="J24" s="32">
        <v>15</v>
      </c>
      <c r="K24" s="24"/>
      <c r="L24" s="26"/>
    </row>
    <row r="25" spans="1:14">
      <c r="A25" s="8">
        <f t="shared" si="1"/>
        <v>45726</v>
      </c>
      <c r="B25" s="72"/>
      <c r="C25" s="75"/>
      <c r="D25" s="11">
        <v>21</v>
      </c>
      <c r="E25" s="12">
        <v>2.0299999999999998</v>
      </c>
      <c r="F25" s="13">
        <v>1.1870000000000001</v>
      </c>
      <c r="G25" s="13">
        <f t="shared" si="0"/>
        <v>1.1800000000000002</v>
      </c>
      <c r="H25" s="12"/>
      <c r="I25" s="13"/>
      <c r="J25" s="32">
        <v>15</v>
      </c>
      <c r="K25" s="24"/>
      <c r="L25" s="26"/>
      <c r="M25" s="28"/>
      <c r="N25" s="26"/>
    </row>
    <row r="26" spans="1:14">
      <c r="A26" s="8">
        <f t="shared" si="1"/>
        <v>45726</v>
      </c>
      <c r="B26" s="72"/>
      <c r="C26" s="75"/>
      <c r="D26" s="11">
        <v>22</v>
      </c>
      <c r="E26" s="12">
        <v>2.04</v>
      </c>
      <c r="F26" s="13">
        <v>1.1870000000000001</v>
      </c>
      <c r="G26" s="13">
        <f t="shared" si="0"/>
        <v>1.1800000000000002</v>
      </c>
      <c r="H26" s="12"/>
      <c r="I26" s="13"/>
      <c r="J26" s="32">
        <v>15</v>
      </c>
      <c r="K26" s="24"/>
      <c r="L26" s="26"/>
      <c r="M26" s="28"/>
      <c r="N26" s="26"/>
    </row>
    <row r="27" spans="1:14">
      <c r="A27" s="8">
        <f t="shared" si="1"/>
        <v>45726</v>
      </c>
      <c r="B27" s="72"/>
      <c r="C27" s="75"/>
      <c r="D27" s="11">
        <v>23</v>
      </c>
      <c r="E27" s="12">
        <v>2.0299999999999998</v>
      </c>
      <c r="F27" s="13">
        <v>1.1850000000000001</v>
      </c>
      <c r="G27" s="13">
        <f t="shared" si="0"/>
        <v>1.1780000000000002</v>
      </c>
      <c r="H27" s="12"/>
      <c r="I27" s="13"/>
      <c r="J27" s="32">
        <v>15</v>
      </c>
      <c r="K27" s="24"/>
      <c r="L27" s="26"/>
    </row>
    <row r="28" spans="1:14">
      <c r="A28" s="8">
        <f t="shared" si="1"/>
        <v>45726</v>
      </c>
      <c r="B28" s="73"/>
      <c r="C28" s="76"/>
      <c r="D28" s="11">
        <v>24</v>
      </c>
      <c r="E28" s="12">
        <v>2.0299999999999998</v>
      </c>
      <c r="F28" s="13">
        <v>1.1859999999999999</v>
      </c>
      <c r="G28" s="25">
        <f t="shared" si="0"/>
        <v>1.179</v>
      </c>
      <c r="H28" s="12"/>
      <c r="I28" s="13"/>
      <c r="J28" s="32">
        <v>15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93</v>
      </c>
      <c r="B30" s="77" t="s">
        <v>95</v>
      </c>
      <c r="C30" s="78"/>
      <c r="D30" s="78"/>
      <c r="E30" s="79"/>
      <c r="F30" s="27" t="s">
        <v>76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94</v>
      </c>
      <c r="B32" s="62"/>
      <c r="C32" s="62"/>
      <c r="D32" s="62"/>
      <c r="E32" s="62"/>
      <c r="F32" s="22" t="s">
        <v>78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5" sqref="A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41" t="s">
        <v>0</v>
      </c>
      <c r="B2" s="40" t="s">
        <v>54</v>
      </c>
      <c r="C2" s="41" t="s">
        <v>1</v>
      </c>
      <c r="D2" s="66" t="s">
        <v>55</v>
      </c>
      <c r="E2" s="67"/>
      <c r="F2" s="14" t="s">
        <v>57</v>
      </c>
      <c r="G2" s="68" t="s">
        <v>58</v>
      </c>
      <c r="H2" s="69"/>
      <c r="I2" s="70"/>
      <c r="J2" s="41" t="s">
        <v>59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60</v>
      </c>
      <c r="B4" s="10" t="s">
        <v>61</v>
      </c>
      <c r="C4" s="10" t="s">
        <v>62</v>
      </c>
      <c r="D4" s="10" t="s">
        <v>2</v>
      </c>
      <c r="E4" s="3" t="s">
        <v>3</v>
      </c>
      <c r="F4" s="2" t="s">
        <v>63</v>
      </c>
      <c r="G4" s="2" t="s">
        <v>65</v>
      </c>
      <c r="H4" s="2" t="s">
        <v>66</v>
      </c>
      <c r="I4" s="2" t="s">
        <v>67</v>
      </c>
      <c r="J4" s="2" t="s">
        <v>69</v>
      </c>
      <c r="K4" s="9" t="s">
        <v>71</v>
      </c>
    </row>
    <row r="5" spans="1:12" ht="17.399999999999999" customHeight="1">
      <c r="A5" s="8">
        <v>45726</v>
      </c>
      <c r="B5" s="71" t="s">
        <v>72</v>
      </c>
      <c r="C5" s="74" t="s">
        <v>73</v>
      </c>
      <c r="D5" s="11">
        <v>1</v>
      </c>
      <c r="E5" s="12">
        <v>2.02</v>
      </c>
      <c r="F5" s="13">
        <v>1.1739999999999999</v>
      </c>
      <c r="G5" s="13">
        <f>$F5+0.0007*($J5-25)</f>
        <v>1.167</v>
      </c>
      <c r="H5" s="12"/>
      <c r="I5" s="13"/>
      <c r="J5" s="32">
        <v>15</v>
      </c>
      <c r="K5" s="24"/>
      <c r="L5" s="26"/>
    </row>
    <row r="6" spans="1:12">
      <c r="A6" s="8">
        <f>A5</f>
        <v>45726</v>
      </c>
      <c r="B6" s="72"/>
      <c r="C6" s="75"/>
      <c r="D6" s="11">
        <v>2</v>
      </c>
      <c r="E6" s="12">
        <v>2.02</v>
      </c>
      <c r="F6" s="13">
        <v>1.179</v>
      </c>
      <c r="G6" s="13">
        <f t="shared" ref="G6:G28" si="0">$F6+0.0007*($J6-25)</f>
        <v>1.1727000000000001</v>
      </c>
      <c r="H6" s="12"/>
      <c r="I6" s="13"/>
      <c r="J6" s="32">
        <v>16</v>
      </c>
      <c r="K6" s="24"/>
      <c r="L6" s="26"/>
    </row>
    <row r="7" spans="1:12">
      <c r="A7" s="8">
        <f t="shared" ref="A7:A28" si="1">A6</f>
        <v>45726</v>
      </c>
      <c r="B7" s="72"/>
      <c r="C7" s="75"/>
      <c r="D7" s="11">
        <v>3</v>
      </c>
      <c r="E7" s="12">
        <v>2.02</v>
      </c>
      <c r="F7" s="13">
        <v>1.173</v>
      </c>
      <c r="G7" s="13">
        <f t="shared" si="0"/>
        <v>1.1667000000000001</v>
      </c>
      <c r="H7" s="12"/>
      <c r="I7" s="13"/>
      <c r="J7" s="32">
        <v>16</v>
      </c>
      <c r="K7" s="24"/>
      <c r="L7" s="26"/>
    </row>
    <row r="8" spans="1:12" s="23" customFormat="1">
      <c r="A8" s="8">
        <f t="shared" si="1"/>
        <v>45726</v>
      </c>
      <c r="B8" s="72"/>
      <c r="C8" s="75"/>
      <c r="D8" s="11">
        <v>4</v>
      </c>
      <c r="E8" s="12">
        <v>2.02</v>
      </c>
      <c r="F8" s="13">
        <v>1.1719999999999999</v>
      </c>
      <c r="G8" s="13">
        <f t="shared" si="0"/>
        <v>1.1657</v>
      </c>
      <c r="H8" s="12"/>
      <c r="I8" s="13"/>
      <c r="J8" s="32">
        <v>16</v>
      </c>
      <c r="K8" s="24"/>
      <c r="L8" s="26"/>
    </row>
    <row r="9" spans="1:12">
      <c r="A9" s="8">
        <f t="shared" si="1"/>
        <v>45726</v>
      </c>
      <c r="B9" s="72"/>
      <c r="C9" s="75"/>
      <c r="D9" s="11">
        <v>5</v>
      </c>
      <c r="E9" s="12">
        <v>2.02</v>
      </c>
      <c r="F9" s="13">
        <v>1.175</v>
      </c>
      <c r="G9" s="25">
        <f t="shared" si="0"/>
        <v>1.1687000000000001</v>
      </c>
      <c r="H9" s="12"/>
      <c r="I9" s="13"/>
      <c r="J9" s="32">
        <v>16</v>
      </c>
      <c r="K9" s="24"/>
      <c r="L9" s="26"/>
    </row>
    <row r="10" spans="1:12">
      <c r="A10" s="8">
        <f t="shared" si="1"/>
        <v>45726</v>
      </c>
      <c r="B10" s="72"/>
      <c r="C10" s="75"/>
      <c r="D10" s="11">
        <v>6</v>
      </c>
      <c r="E10" s="12">
        <v>2.0099999999999998</v>
      </c>
      <c r="F10" s="13">
        <v>1.169</v>
      </c>
      <c r="G10" s="13">
        <f t="shared" si="0"/>
        <v>1.1627000000000001</v>
      </c>
      <c r="H10" s="12"/>
      <c r="I10" s="13"/>
      <c r="J10" s="32">
        <v>16</v>
      </c>
      <c r="K10" s="24"/>
      <c r="L10" s="26"/>
    </row>
    <row r="11" spans="1:12">
      <c r="A11" s="8">
        <f t="shared" si="1"/>
        <v>45726</v>
      </c>
      <c r="B11" s="72"/>
      <c r="C11" s="75"/>
      <c r="D11" s="11">
        <v>7</v>
      </c>
      <c r="E11" s="12">
        <v>2.02</v>
      </c>
      <c r="F11" s="13">
        <v>1.163</v>
      </c>
      <c r="G11" s="13">
        <f t="shared" si="0"/>
        <v>1.1567000000000001</v>
      </c>
      <c r="H11" s="12"/>
      <c r="I11" s="13"/>
      <c r="J11" s="32">
        <v>16</v>
      </c>
      <c r="K11" s="24"/>
      <c r="L11" s="26"/>
    </row>
    <row r="12" spans="1:12">
      <c r="A12" s="8">
        <f t="shared" si="1"/>
        <v>45726</v>
      </c>
      <c r="B12" s="72"/>
      <c r="C12" s="75"/>
      <c r="D12" s="11">
        <v>8</v>
      </c>
      <c r="E12" s="12">
        <v>2.02</v>
      </c>
      <c r="F12" s="13">
        <v>1.169</v>
      </c>
      <c r="G12" s="13">
        <f t="shared" si="0"/>
        <v>1.1627000000000001</v>
      </c>
      <c r="H12" s="12"/>
      <c r="I12" s="13"/>
      <c r="J12" s="32">
        <v>16</v>
      </c>
      <c r="K12" s="24"/>
      <c r="L12" s="26"/>
    </row>
    <row r="13" spans="1:12">
      <c r="A13" s="8">
        <f t="shared" si="1"/>
        <v>45726</v>
      </c>
      <c r="B13" s="72"/>
      <c r="C13" s="75"/>
      <c r="D13" s="11">
        <v>9</v>
      </c>
      <c r="E13" s="12">
        <v>2.02</v>
      </c>
      <c r="F13" s="13">
        <v>1.1659999999999999</v>
      </c>
      <c r="G13" s="13">
        <f t="shared" si="0"/>
        <v>1.1597</v>
      </c>
      <c r="H13" s="12"/>
      <c r="I13" s="13"/>
      <c r="J13" s="32">
        <v>16</v>
      </c>
      <c r="K13" s="24"/>
      <c r="L13" s="26"/>
    </row>
    <row r="14" spans="1:12">
      <c r="A14" s="8">
        <f t="shared" si="1"/>
        <v>45726</v>
      </c>
      <c r="B14" s="72"/>
      <c r="C14" s="75"/>
      <c r="D14" s="11">
        <v>10</v>
      </c>
      <c r="E14" s="12">
        <v>2.02</v>
      </c>
      <c r="F14" s="13">
        <v>1.1659999999999999</v>
      </c>
      <c r="G14" s="13">
        <f t="shared" si="0"/>
        <v>1.1597</v>
      </c>
      <c r="H14" s="12"/>
      <c r="I14" s="13"/>
      <c r="J14" s="32">
        <v>16</v>
      </c>
      <c r="K14" s="24"/>
      <c r="L14" s="26"/>
    </row>
    <row r="15" spans="1:12">
      <c r="A15" s="8">
        <f t="shared" si="1"/>
        <v>45726</v>
      </c>
      <c r="B15" s="72"/>
      <c r="C15" s="75"/>
      <c r="D15" s="11">
        <v>11</v>
      </c>
      <c r="E15" s="12">
        <v>2</v>
      </c>
      <c r="F15" s="13">
        <v>1.163</v>
      </c>
      <c r="G15" s="13">
        <f t="shared" si="0"/>
        <v>1.1567000000000001</v>
      </c>
      <c r="H15" s="12"/>
      <c r="I15" s="13"/>
      <c r="J15" s="32">
        <v>16</v>
      </c>
      <c r="K15" s="24"/>
      <c r="L15" s="26"/>
    </row>
    <row r="16" spans="1:12">
      <c r="A16" s="8">
        <f t="shared" si="1"/>
        <v>45726</v>
      </c>
      <c r="B16" s="72"/>
      <c r="C16" s="75"/>
      <c r="D16" s="11">
        <v>12</v>
      </c>
      <c r="E16" s="12">
        <v>2.02</v>
      </c>
      <c r="F16" s="13">
        <v>1.163</v>
      </c>
      <c r="G16" s="13">
        <f t="shared" si="0"/>
        <v>1.1567000000000001</v>
      </c>
      <c r="H16" s="12"/>
      <c r="I16" s="13"/>
      <c r="J16" s="32">
        <v>16</v>
      </c>
      <c r="K16" s="24"/>
      <c r="L16" s="26"/>
    </row>
    <row r="17" spans="1:14">
      <c r="A17" s="8">
        <f t="shared" si="1"/>
        <v>45726</v>
      </c>
      <c r="B17" s="72"/>
      <c r="C17" s="75"/>
      <c r="D17" s="11">
        <v>13</v>
      </c>
      <c r="E17" s="12">
        <v>2.0099999999999998</v>
      </c>
      <c r="F17" s="13">
        <v>1.171</v>
      </c>
      <c r="G17" s="13">
        <f t="shared" si="0"/>
        <v>1.1640000000000001</v>
      </c>
      <c r="H17" s="12"/>
      <c r="I17" s="13"/>
      <c r="J17" s="32">
        <v>15</v>
      </c>
      <c r="K17" s="24"/>
      <c r="L17" s="26"/>
    </row>
    <row r="18" spans="1:14">
      <c r="A18" s="8">
        <f t="shared" si="1"/>
        <v>45726</v>
      </c>
      <c r="B18" s="72"/>
      <c r="C18" s="75"/>
      <c r="D18" s="11">
        <v>14</v>
      </c>
      <c r="E18" s="12">
        <v>2.0099999999999998</v>
      </c>
      <c r="F18" s="13">
        <v>1.1659999999999999</v>
      </c>
      <c r="G18" s="13">
        <f t="shared" si="0"/>
        <v>1.159</v>
      </c>
      <c r="H18" s="12"/>
      <c r="I18" s="13"/>
      <c r="J18" s="32">
        <v>15</v>
      </c>
      <c r="K18" s="24"/>
      <c r="L18" s="26"/>
    </row>
    <row r="19" spans="1:14" s="23" customFormat="1">
      <c r="A19" s="8">
        <f t="shared" si="1"/>
        <v>45726</v>
      </c>
      <c r="B19" s="72"/>
      <c r="C19" s="75"/>
      <c r="D19" s="11">
        <v>15</v>
      </c>
      <c r="E19" s="12">
        <v>2.02</v>
      </c>
      <c r="F19" s="13">
        <v>1.17</v>
      </c>
      <c r="G19" s="13">
        <f t="shared" si="0"/>
        <v>1.163</v>
      </c>
      <c r="H19" s="33"/>
      <c r="I19" s="25"/>
      <c r="J19" s="32">
        <v>15</v>
      </c>
      <c r="K19" s="24"/>
      <c r="L19" s="26"/>
    </row>
    <row r="20" spans="1:14">
      <c r="A20" s="8">
        <f t="shared" si="1"/>
        <v>45726</v>
      </c>
      <c r="B20" s="72"/>
      <c r="C20" s="75"/>
      <c r="D20" s="11">
        <v>16</v>
      </c>
      <c r="E20" s="12">
        <v>2.02</v>
      </c>
      <c r="F20" s="13">
        <v>1.17</v>
      </c>
      <c r="G20" s="13">
        <f t="shared" si="0"/>
        <v>1.163</v>
      </c>
      <c r="H20" s="12"/>
      <c r="I20" s="13"/>
      <c r="J20" s="32">
        <v>15</v>
      </c>
      <c r="K20" s="24"/>
      <c r="L20" s="26"/>
    </row>
    <row r="21" spans="1:14">
      <c r="A21" s="8">
        <f t="shared" si="1"/>
        <v>45726</v>
      </c>
      <c r="B21" s="72"/>
      <c r="C21" s="75"/>
      <c r="D21" s="11">
        <v>17</v>
      </c>
      <c r="E21" s="12">
        <v>2.02</v>
      </c>
      <c r="F21" s="13">
        <v>1.175</v>
      </c>
      <c r="G21" s="13">
        <f t="shared" si="0"/>
        <v>1.1680000000000001</v>
      </c>
      <c r="H21" s="12"/>
      <c r="I21" s="13"/>
      <c r="J21" s="32">
        <v>15</v>
      </c>
      <c r="K21" s="24"/>
      <c r="L21" s="26"/>
    </row>
    <row r="22" spans="1:14">
      <c r="A22" s="8">
        <f t="shared" si="1"/>
        <v>45726</v>
      </c>
      <c r="B22" s="72"/>
      <c r="C22" s="75"/>
      <c r="D22" s="11">
        <v>18</v>
      </c>
      <c r="E22" s="12">
        <v>2.02</v>
      </c>
      <c r="F22" s="13">
        <v>1.1759999999999999</v>
      </c>
      <c r="G22" s="13">
        <f t="shared" si="0"/>
        <v>1.169</v>
      </c>
      <c r="H22" s="12"/>
      <c r="I22" s="13"/>
      <c r="J22" s="32">
        <v>15</v>
      </c>
      <c r="K22" s="24"/>
      <c r="L22" s="26"/>
    </row>
    <row r="23" spans="1:14">
      <c r="A23" s="8">
        <f t="shared" si="1"/>
        <v>45726</v>
      </c>
      <c r="B23" s="72"/>
      <c r="C23" s="75"/>
      <c r="D23" s="11">
        <v>19</v>
      </c>
      <c r="E23" s="12">
        <v>2.02</v>
      </c>
      <c r="F23" s="13">
        <v>1.169</v>
      </c>
      <c r="G23" s="25">
        <f t="shared" si="0"/>
        <v>1.1620000000000001</v>
      </c>
      <c r="H23" s="12"/>
      <c r="I23" s="13"/>
      <c r="J23" s="32">
        <v>15</v>
      </c>
      <c r="K23" s="24"/>
      <c r="L23" s="26"/>
    </row>
    <row r="24" spans="1:14">
      <c r="A24" s="8">
        <f t="shared" si="1"/>
        <v>45726</v>
      </c>
      <c r="B24" s="72"/>
      <c r="C24" s="75"/>
      <c r="D24" s="11">
        <v>20</v>
      </c>
      <c r="E24" s="12">
        <v>2.02</v>
      </c>
      <c r="F24" s="13">
        <v>1.173</v>
      </c>
      <c r="G24" s="13">
        <f t="shared" si="0"/>
        <v>1.1660000000000001</v>
      </c>
      <c r="H24" s="12"/>
      <c r="I24" s="13"/>
      <c r="J24" s="32">
        <v>15</v>
      </c>
      <c r="K24" s="24"/>
      <c r="L24" s="26"/>
    </row>
    <row r="25" spans="1:14">
      <c r="A25" s="8">
        <f t="shared" si="1"/>
        <v>45726</v>
      </c>
      <c r="B25" s="72"/>
      <c r="C25" s="75"/>
      <c r="D25" s="11">
        <v>21</v>
      </c>
      <c r="E25" s="12">
        <v>2.02</v>
      </c>
      <c r="F25" s="13">
        <v>1.1739999999999999</v>
      </c>
      <c r="G25" s="13">
        <f t="shared" si="0"/>
        <v>1.167</v>
      </c>
      <c r="H25" s="12"/>
      <c r="I25" s="13"/>
      <c r="J25" s="32">
        <v>15</v>
      </c>
      <c r="K25" s="24"/>
      <c r="L25" s="26"/>
      <c r="M25" s="28"/>
      <c r="N25" s="26"/>
    </row>
    <row r="26" spans="1:14">
      <c r="A26" s="8">
        <f t="shared" si="1"/>
        <v>45726</v>
      </c>
      <c r="B26" s="72"/>
      <c r="C26" s="75"/>
      <c r="D26" s="11">
        <v>22</v>
      </c>
      <c r="E26" s="12">
        <v>2.02</v>
      </c>
      <c r="F26" s="13">
        <v>1.175</v>
      </c>
      <c r="G26" s="13">
        <f t="shared" si="0"/>
        <v>1.1680000000000001</v>
      </c>
      <c r="H26" s="12"/>
      <c r="I26" s="13"/>
      <c r="J26" s="32">
        <v>15</v>
      </c>
      <c r="K26" s="24"/>
      <c r="L26" s="26"/>
      <c r="M26" s="28"/>
      <c r="N26" s="26"/>
    </row>
    <row r="27" spans="1:14">
      <c r="A27" s="8">
        <f t="shared" si="1"/>
        <v>45726</v>
      </c>
      <c r="B27" s="72"/>
      <c r="C27" s="75"/>
      <c r="D27" s="11">
        <v>23</v>
      </c>
      <c r="E27" s="12">
        <v>2.02</v>
      </c>
      <c r="F27" s="13">
        <v>1.175</v>
      </c>
      <c r="G27" s="13">
        <f t="shared" si="0"/>
        <v>1.1680000000000001</v>
      </c>
      <c r="H27" s="12"/>
      <c r="I27" s="13"/>
      <c r="J27" s="32">
        <v>15</v>
      </c>
      <c r="K27" s="24"/>
      <c r="L27" s="26"/>
    </row>
    <row r="28" spans="1:14">
      <c r="A28" s="8">
        <f t="shared" si="1"/>
        <v>45726</v>
      </c>
      <c r="B28" s="73"/>
      <c r="C28" s="76"/>
      <c r="D28" s="11">
        <v>24</v>
      </c>
      <c r="E28" s="12">
        <v>2.02</v>
      </c>
      <c r="F28" s="13">
        <v>1.17</v>
      </c>
      <c r="G28" s="25">
        <f t="shared" si="0"/>
        <v>1.163</v>
      </c>
      <c r="H28" s="12"/>
      <c r="I28" s="13"/>
      <c r="J28" s="32">
        <v>15</v>
      </c>
      <c r="K28" s="24"/>
      <c r="L28" s="26"/>
    </row>
    <row r="29" spans="1:14" ht="7.95" customHeight="1">
      <c r="A29" s="15"/>
      <c r="B29" s="16"/>
      <c r="C29" s="16"/>
      <c r="D29" s="17"/>
      <c r="E29" s="12"/>
      <c r="F29" s="19"/>
      <c r="G29" s="19"/>
      <c r="H29" s="19"/>
      <c r="I29" s="19"/>
      <c r="J29" s="13"/>
      <c r="K29" s="20"/>
    </row>
    <row r="30" spans="1:14" ht="186.6" customHeight="1">
      <c r="A30" s="8" t="s">
        <v>75</v>
      </c>
      <c r="B30" s="77" t="s">
        <v>80</v>
      </c>
      <c r="C30" s="78"/>
      <c r="D30" s="78"/>
      <c r="E30" s="79"/>
      <c r="F30" s="27" t="s">
        <v>76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77</v>
      </c>
      <c r="B32" s="62"/>
      <c r="C32" s="62"/>
      <c r="D32" s="62"/>
      <c r="E32" s="62"/>
      <c r="F32" s="22" t="s">
        <v>79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6" workbookViewId="0">
      <selection activeCell="A5" sqref="A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41" t="s">
        <v>0</v>
      </c>
      <c r="B2" s="40" t="s">
        <v>40</v>
      </c>
      <c r="C2" s="41" t="s">
        <v>1</v>
      </c>
      <c r="D2" s="66" t="s">
        <v>96</v>
      </c>
      <c r="E2" s="67"/>
      <c r="F2" s="14" t="s">
        <v>56</v>
      </c>
      <c r="G2" s="68" t="s">
        <v>97</v>
      </c>
      <c r="H2" s="69"/>
      <c r="I2" s="70"/>
      <c r="J2" s="41" t="s">
        <v>59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60</v>
      </c>
      <c r="B4" s="10" t="s">
        <v>85</v>
      </c>
      <c r="C4" s="10" t="s">
        <v>98</v>
      </c>
      <c r="D4" s="10" t="s">
        <v>2</v>
      </c>
      <c r="E4" s="3" t="s">
        <v>3</v>
      </c>
      <c r="F4" s="2" t="s">
        <v>99</v>
      </c>
      <c r="G4" s="2" t="s">
        <v>64</v>
      </c>
      <c r="H4" s="2" t="s">
        <v>100</v>
      </c>
      <c r="I4" s="2" t="s">
        <v>89</v>
      </c>
      <c r="J4" s="2" t="s">
        <v>68</v>
      </c>
      <c r="K4" s="9" t="s">
        <v>70</v>
      </c>
    </row>
    <row r="5" spans="1:12" ht="17.399999999999999" customHeight="1">
      <c r="A5" s="8">
        <v>45726</v>
      </c>
      <c r="B5" s="71" t="s">
        <v>101</v>
      </c>
      <c r="C5" s="74" t="s">
        <v>194</v>
      </c>
      <c r="D5" s="11">
        <v>1</v>
      </c>
      <c r="E5" s="12">
        <v>2.0299999999999998</v>
      </c>
      <c r="F5" s="13">
        <v>1.1819999999999999</v>
      </c>
      <c r="G5" s="13">
        <f>$F5+0.0007*($J5-25)</f>
        <v>1.1694</v>
      </c>
      <c r="H5" s="12"/>
      <c r="I5" s="13"/>
      <c r="J5" s="32">
        <v>7</v>
      </c>
      <c r="K5" s="24"/>
      <c r="L5" s="26"/>
    </row>
    <row r="6" spans="1:12">
      <c r="A6" s="8">
        <f>A5</f>
        <v>45726</v>
      </c>
      <c r="B6" s="72"/>
      <c r="C6" s="75"/>
      <c r="D6" s="11">
        <v>2</v>
      </c>
      <c r="E6" s="12">
        <v>2.02</v>
      </c>
      <c r="F6" s="13">
        <v>1.179</v>
      </c>
      <c r="G6" s="13">
        <f t="shared" ref="G6:G28" si="0">$F6+0.0007*($J6-25)</f>
        <v>1.1664000000000001</v>
      </c>
      <c r="H6" s="12"/>
      <c r="I6" s="13"/>
      <c r="J6" s="32">
        <v>7</v>
      </c>
      <c r="K6" s="24"/>
      <c r="L6" s="26"/>
    </row>
    <row r="7" spans="1:12">
      <c r="A7" s="8">
        <f t="shared" ref="A7:A28" si="1">A6</f>
        <v>45726</v>
      </c>
      <c r="B7" s="72"/>
      <c r="C7" s="75"/>
      <c r="D7" s="11">
        <v>3</v>
      </c>
      <c r="E7" s="12">
        <v>2.02</v>
      </c>
      <c r="F7" s="13">
        <v>1.181</v>
      </c>
      <c r="G7" s="13">
        <f t="shared" si="0"/>
        <v>1.1684000000000001</v>
      </c>
      <c r="H7" s="12"/>
      <c r="I7" s="13"/>
      <c r="J7" s="32">
        <v>7</v>
      </c>
      <c r="K7" s="24"/>
      <c r="L7" s="26"/>
    </row>
    <row r="8" spans="1:12" s="23" customFormat="1">
      <c r="A8" s="8">
        <f t="shared" si="1"/>
        <v>45726</v>
      </c>
      <c r="B8" s="72"/>
      <c r="C8" s="75"/>
      <c r="D8" s="11">
        <v>4</v>
      </c>
      <c r="E8" s="12">
        <v>2.02</v>
      </c>
      <c r="F8" s="13">
        <v>1.181</v>
      </c>
      <c r="G8" s="13">
        <f t="shared" si="0"/>
        <v>1.1684000000000001</v>
      </c>
      <c r="H8" s="12"/>
      <c r="I8" s="13"/>
      <c r="J8" s="32">
        <v>7</v>
      </c>
      <c r="K8" s="24"/>
      <c r="L8" s="26"/>
    </row>
    <row r="9" spans="1:12">
      <c r="A9" s="8">
        <f t="shared" si="1"/>
        <v>45726</v>
      </c>
      <c r="B9" s="72"/>
      <c r="C9" s="75"/>
      <c r="D9" s="11">
        <v>5</v>
      </c>
      <c r="E9" s="12">
        <v>2.0299999999999998</v>
      </c>
      <c r="F9" s="13">
        <v>1.1830000000000001</v>
      </c>
      <c r="G9" s="25">
        <f t="shared" si="0"/>
        <v>1.1704000000000001</v>
      </c>
      <c r="H9" s="12"/>
      <c r="I9" s="13"/>
      <c r="J9" s="32">
        <v>7</v>
      </c>
      <c r="K9" s="24"/>
      <c r="L9" s="26"/>
    </row>
    <row r="10" spans="1:12">
      <c r="A10" s="8">
        <f t="shared" si="1"/>
        <v>45726</v>
      </c>
      <c r="B10" s="72"/>
      <c r="C10" s="75"/>
      <c r="D10" s="11">
        <v>6</v>
      </c>
      <c r="E10" s="12">
        <v>2.02</v>
      </c>
      <c r="F10" s="13">
        <v>1.181</v>
      </c>
      <c r="G10" s="13">
        <f t="shared" si="0"/>
        <v>1.1684000000000001</v>
      </c>
      <c r="H10" s="12"/>
      <c r="I10" s="13"/>
      <c r="J10" s="32">
        <v>7</v>
      </c>
      <c r="K10" s="24"/>
      <c r="L10" s="26"/>
    </row>
    <row r="11" spans="1:12">
      <c r="A11" s="8">
        <f t="shared" si="1"/>
        <v>45726</v>
      </c>
      <c r="B11" s="72"/>
      <c r="C11" s="75"/>
      <c r="D11" s="11">
        <v>7</v>
      </c>
      <c r="E11" s="12">
        <v>2.0299999999999998</v>
      </c>
      <c r="F11" s="13">
        <v>1.1819999999999999</v>
      </c>
      <c r="G11" s="13">
        <f t="shared" si="0"/>
        <v>1.1694</v>
      </c>
      <c r="H11" s="12"/>
      <c r="I11" s="13"/>
      <c r="J11" s="32">
        <v>7</v>
      </c>
      <c r="K11" s="24"/>
      <c r="L11" s="26"/>
    </row>
    <row r="12" spans="1:12">
      <c r="A12" s="8">
        <f t="shared" si="1"/>
        <v>45726</v>
      </c>
      <c r="B12" s="72"/>
      <c r="C12" s="75"/>
      <c r="D12" s="11">
        <v>8</v>
      </c>
      <c r="E12" s="12">
        <v>2.0299999999999998</v>
      </c>
      <c r="F12" s="13">
        <v>1.1850000000000001</v>
      </c>
      <c r="G12" s="13">
        <f t="shared" si="0"/>
        <v>1.1724000000000001</v>
      </c>
      <c r="H12" s="12"/>
      <c r="I12" s="13"/>
      <c r="J12" s="32">
        <v>7</v>
      </c>
      <c r="K12" s="24"/>
      <c r="L12" s="26"/>
    </row>
    <row r="13" spans="1:12">
      <c r="A13" s="8">
        <f t="shared" si="1"/>
        <v>45726</v>
      </c>
      <c r="B13" s="72"/>
      <c r="C13" s="75"/>
      <c r="D13" s="11">
        <v>9</v>
      </c>
      <c r="E13" s="12">
        <v>2.0299999999999998</v>
      </c>
      <c r="F13" s="13">
        <v>1.1839999999999999</v>
      </c>
      <c r="G13" s="13">
        <f t="shared" si="0"/>
        <v>1.1714</v>
      </c>
      <c r="H13" s="12"/>
      <c r="I13" s="13"/>
      <c r="J13" s="32">
        <v>7</v>
      </c>
      <c r="K13" s="24"/>
      <c r="L13" s="26"/>
    </row>
    <row r="14" spans="1:12">
      <c r="A14" s="8">
        <f t="shared" si="1"/>
        <v>45726</v>
      </c>
      <c r="B14" s="72"/>
      <c r="C14" s="75"/>
      <c r="D14" s="11">
        <v>10</v>
      </c>
      <c r="E14" s="12">
        <v>2.0299999999999998</v>
      </c>
      <c r="F14" s="13">
        <v>1.1819999999999999</v>
      </c>
      <c r="G14" s="13">
        <f t="shared" si="0"/>
        <v>1.1694</v>
      </c>
      <c r="H14" s="12"/>
      <c r="I14" s="13"/>
      <c r="J14" s="32">
        <v>7</v>
      </c>
      <c r="K14" s="24"/>
      <c r="L14" s="26"/>
    </row>
    <row r="15" spans="1:12">
      <c r="A15" s="8">
        <f t="shared" si="1"/>
        <v>45726</v>
      </c>
      <c r="B15" s="72"/>
      <c r="C15" s="75"/>
      <c r="D15" s="11">
        <v>11</v>
      </c>
      <c r="E15" s="12">
        <v>2.02</v>
      </c>
      <c r="F15" s="13">
        <v>1.179</v>
      </c>
      <c r="G15" s="13">
        <f t="shared" si="0"/>
        <v>1.1664000000000001</v>
      </c>
      <c r="H15" s="12"/>
      <c r="I15" s="13"/>
      <c r="J15" s="32">
        <v>7</v>
      </c>
      <c r="K15" s="24"/>
      <c r="L15" s="26"/>
    </row>
    <row r="16" spans="1:12">
      <c r="A16" s="8">
        <f t="shared" si="1"/>
        <v>45726</v>
      </c>
      <c r="B16" s="72"/>
      <c r="C16" s="75"/>
      <c r="D16" s="11">
        <v>12</v>
      </c>
      <c r="E16" s="12">
        <v>2.02</v>
      </c>
      <c r="F16" s="13">
        <v>1.1870000000000001</v>
      </c>
      <c r="G16" s="13">
        <f t="shared" si="0"/>
        <v>1.1744000000000001</v>
      </c>
      <c r="H16" s="12"/>
      <c r="I16" s="13"/>
      <c r="J16" s="32">
        <v>7</v>
      </c>
      <c r="K16" s="24"/>
      <c r="L16" s="26"/>
    </row>
    <row r="17" spans="1:14">
      <c r="A17" s="8">
        <f t="shared" si="1"/>
        <v>45726</v>
      </c>
      <c r="B17" s="72"/>
      <c r="C17" s="75"/>
      <c r="D17" s="11">
        <v>13</v>
      </c>
      <c r="E17" s="12">
        <v>2.02</v>
      </c>
      <c r="F17" s="13">
        <v>1.1779999999999999</v>
      </c>
      <c r="G17" s="13">
        <f t="shared" si="0"/>
        <v>1.1654</v>
      </c>
      <c r="H17" s="12"/>
      <c r="I17" s="13"/>
      <c r="J17" s="32">
        <v>7</v>
      </c>
      <c r="K17" s="24"/>
      <c r="L17" s="26"/>
    </row>
    <row r="18" spans="1:14">
      <c r="A18" s="8">
        <f t="shared" si="1"/>
        <v>45726</v>
      </c>
      <c r="B18" s="72"/>
      <c r="C18" s="75"/>
      <c r="D18" s="11">
        <v>14</v>
      </c>
      <c r="E18" s="12">
        <v>2.0299999999999998</v>
      </c>
      <c r="F18" s="13">
        <v>1.1819999999999999</v>
      </c>
      <c r="G18" s="13">
        <f t="shared" si="0"/>
        <v>1.1694</v>
      </c>
      <c r="H18" s="12"/>
      <c r="I18" s="13"/>
      <c r="J18" s="32">
        <v>7</v>
      </c>
      <c r="K18" s="24"/>
      <c r="L18" s="26"/>
    </row>
    <row r="19" spans="1:14" s="23" customFormat="1">
      <c r="A19" s="8">
        <f t="shared" si="1"/>
        <v>45726</v>
      </c>
      <c r="B19" s="72"/>
      <c r="C19" s="75"/>
      <c r="D19" s="11">
        <v>15</v>
      </c>
      <c r="E19" s="12">
        <v>2.0299999999999998</v>
      </c>
      <c r="F19" s="13">
        <v>1.1830000000000001</v>
      </c>
      <c r="G19" s="13">
        <f t="shared" si="0"/>
        <v>1.1704000000000001</v>
      </c>
      <c r="H19" s="33"/>
      <c r="I19" s="25"/>
      <c r="J19" s="32">
        <v>7</v>
      </c>
      <c r="K19" s="24"/>
      <c r="L19" s="26"/>
    </row>
    <row r="20" spans="1:14">
      <c r="A20" s="8">
        <f t="shared" si="1"/>
        <v>45726</v>
      </c>
      <c r="B20" s="72"/>
      <c r="C20" s="75"/>
      <c r="D20" s="11">
        <v>16</v>
      </c>
      <c r="E20" s="12">
        <v>2.0299999999999998</v>
      </c>
      <c r="F20" s="13">
        <v>1.1819999999999999</v>
      </c>
      <c r="G20" s="13">
        <f t="shared" si="0"/>
        <v>1.1694</v>
      </c>
      <c r="H20" s="12"/>
      <c r="I20" s="13"/>
      <c r="J20" s="32">
        <v>7</v>
      </c>
      <c r="K20" s="24"/>
      <c r="L20" s="26"/>
    </row>
    <row r="21" spans="1:14">
      <c r="A21" s="8">
        <f t="shared" si="1"/>
        <v>45726</v>
      </c>
      <c r="B21" s="72"/>
      <c r="C21" s="75"/>
      <c r="D21" s="11">
        <v>17</v>
      </c>
      <c r="E21" s="12">
        <v>2.0099999999999998</v>
      </c>
      <c r="F21" s="13">
        <v>1.1659999999999999</v>
      </c>
      <c r="G21" s="13">
        <f t="shared" si="0"/>
        <v>1.1534</v>
      </c>
      <c r="H21" s="12"/>
      <c r="I21" s="13"/>
      <c r="J21" s="32">
        <v>7</v>
      </c>
      <c r="K21" s="24"/>
      <c r="L21" s="26"/>
    </row>
    <row r="22" spans="1:14">
      <c r="A22" s="8">
        <f t="shared" si="1"/>
        <v>45726</v>
      </c>
      <c r="B22" s="72"/>
      <c r="C22" s="75"/>
      <c r="D22" s="11">
        <v>18</v>
      </c>
      <c r="E22" s="12">
        <v>2.0299999999999998</v>
      </c>
      <c r="F22" s="13">
        <v>1.1830000000000001</v>
      </c>
      <c r="G22" s="13">
        <f t="shared" si="0"/>
        <v>1.1704000000000001</v>
      </c>
      <c r="H22" s="12"/>
      <c r="I22" s="13"/>
      <c r="J22" s="32">
        <v>7</v>
      </c>
      <c r="K22" s="24"/>
      <c r="L22" s="26"/>
    </row>
    <row r="23" spans="1:14">
      <c r="A23" s="8">
        <f t="shared" si="1"/>
        <v>45726</v>
      </c>
      <c r="B23" s="72"/>
      <c r="C23" s="75"/>
      <c r="D23" s="11">
        <v>19</v>
      </c>
      <c r="E23" s="12">
        <v>2.02</v>
      </c>
      <c r="F23" s="13">
        <v>1.173</v>
      </c>
      <c r="G23" s="25">
        <f t="shared" si="0"/>
        <v>1.1604000000000001</v>
      </c>
      <c r="H23" s="12"/>
      <c r="I23" s="13"/>
      <c r="J23" s="32">
        <v>7</v>
      </c>
      <c r="K23" s="24"/>
      <c r="L23" s="26"/>
    </row>
    <row r="24" spans="1:14">
      <c r="A24" s="8">
        <f t="shared" si="1"/>
        <v>45726</v>
      </c>
      <c r="B24" s="72"/>
      <c r="C24" s="75"/>
      <c r="D24" s="11">
        <v>20</v>
      </c>
      <c r="E24" s="12">
        <v>2.0299999999999998</v>
      </c>
      <c r="F24" s="13">
        <v>1.1839999999999999</v>
      </c>
      <c r="G24" s="13">
        <f t="shared" si="0"/>
        <v>1.1714</v>
      </c>
      <c r="H24" s="12"/>
      <c r="I24" s="13"/>
      <c r="J24" s="32">
        <v>7</v>
      </c>
      <c r="K24" s="24"/>
      <c r="L24" s="26"/>
    </row>
    <row r="25" spans="1:14">
      <c r="A25" s="8">
        <f t="shared" si="1"/>
        <v>45726</v>
      </c>
      <c r="B25" s="72"/>
      <c r="C25" s="75"/>
      <c r="D25" s="11">
        <v>21</v>
      </c>
      <c r="E25" s="12">
        <v>2.02</v>
      </c>
      <c r="F25" s="13">
        <v>1.18</v>
      </c>
      <c r="G25" s="13">
        <f t="shared" si="0"/>
        <v>1.1674</v>
      </c>
      <c r="H25" s="12"/>
      <c r="I25" s="13"/>
      <c r="J25" s="32">
        <v>7</v>
      </c>
      <c r="K25" s="24"/>
      <c r="L25" s="26"/>
      <c r="M25" s="28"/>
      <c r="N25" s="26"/>
    </row>
    <row r="26" spans="1:14">
      <c r="A26" s="8">
        <f t="shared" si="1"/>
        <v>45726</v>
      </c>
      <c r="B26" s="72"/>
      <c r="C26" s="75"/>
      <c r="D26" s="11">
        <v>22</v>
      </c>
      <c r="E26" s="12">
        <v>2.0099999999999998</v>
      </c>
      <c r="F26" s="13">
        <v>1.1639999999999999</v>
      </c>
      <c r="G26" s="13">
        <f t="shared" si="0"/>
        <v>1.1514</v>
      </c>
      <c r="H26" s="12"/>
      <c r="I26" s="13"/>
      <c r="J26" s="32">
        <v>7</v>
      </c>
      <c r="K26" s="24"/>
      <c r="L26" s="26"/>
      <c r="M26" s="28"/>
      <c r="N26" s="26"/>
    </row>
    <row r="27" spans="1:14">
      <c r="A27" s="8">
        <f t="shared" si="1"/>
        <v>45726</v>
      </c>
      <c r="B27" s="72"/>
      <c r="C27" s="75"/>
      <c r="D27" s="11">
        <v>23</v>
      </c>
      <c r="E27" s="12">
        <v>2.0299999999999998</v>
      </c>
      <c r="F27" s="13">
        <v>1.1859999999999999</v>
      </c>
      <c r="G27" s="13">
        <f t="shared" si="0"/>
        <v>1.1734</v>
      </c>
      <c r="H27" s="12"/>
      <c r="I27" s="13"/>
      <c r="J27" s="32">
        <v>7</v>
      </c>
      <c r="K27" s="24"/>
      <c r="L27" s="26"/>
    </row>
    <row r="28" spans="1:14">
      <c r="A28" s="8">
        <f t="shared" si="1"/>
        <v>45726</v>
      </c>
      <c r="B28" s="73"/>
      <c r="C28" s="76"/>
      <c r="D28" s="11">
        <v>24</v>
      </c>
      <c r="E28" s="12">
        <v>2.0099999999999998</v>
      </c>
      <c r="F28" s="13">
        <v>1.169</v>
      </c>
      <c r="G28" s="25">
        <f t="shared" si="0"/>
        <v>1.1564000000000001</v>
      </c>
      <c r="H28" s="12"/>
      <c r="I28" s="13"/>
      <c r="J28" s="32">
        <v>7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74</v>
      </c>
      <c r="B30" s="77" t="s">
        <v>104</v>
      </c>
      <c r="C30" s="78"/>
      <c r="D30" s="78"/>
      <c r="E30" s="79"/>
      <c r="F30" s="27" t="s">
        <v>102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103</v>
      </c>
      <c r="B32" s="62"/>
      <c r="C32" s="62"/>
      <c r="D32" s="62"/>
      <c r="E32" s="62"/>
      <c r="F32" s="22" t="s">
        <v>78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workbookViewId="0">
      <selection activeCell="D10" sqref="D10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56" t="s">
        <v>0</v>
      </c>
      <c r="B2" s="55" t="s">
        <v>204</v>
      </c>
      <c r="C2" s="56" t="s">
        <v>1</v>
      </c>
      <c r="D2" s="66" t="s">
        <v>205</v>
      </c>
      <c r="E2" s="67"/>
      <c r="F2" s="14" t="s">
        <v>56</v>
      </c>
      <c r="G2" s="68" t="s">
        <v>97</v>
      </c>
      <c r="H2" s="69"/>
      <c r="I2" s="70"/>
      <c r="J2" s="56" t="s">
        <v>59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60</v>
      </c>
      <c r="B4" s="10" t="s">
        <v>85</v>
      </c>
      <c r="C4" s="10" t="s">
        <v>98</v>
      </c>
      <c r="D4" s="10" t="s">
        <v>2</v>
      </c>
      <c r="E4" s="3" t="s">
        <v>3</v>
      </c>
      <c r="F4" s="2" t="s">
        <v>99</v>
      </c>
      <c r="G4" s="2" t="s">
        <v>64</v>
      </c>
      <c r="H4" s="2" t="s">
        <v>100</v>
      </c>
      <c r="I4" s="2" t="s">
        <v>89</v>
      </c>
      <c r="J4" s="2" t="s">
        <v>68</v>
      </c>
      <c r="K4" s="9" t="s">
        <v>70</v>
      </c>
    </row>
    <row r="5" spans="1:12" ht="17.399999999999999" customHeight="1">
      <c r="A5" s="8">
        <v>45726</v>
      </c>
      <c r="B5" s="71" t="s">
        <v>101</v>
      </c>
      <c r="C5" s="74" t="s">
        <v>203</v>
      </c>
      <c r="D5" s="11">
        <v>1</v>
      </c>
      <c r="E5" s="12">
        <v>2.08</v>
      </c>
      <c r="F5" s="13">
        <v>1.2410000000000001</v>
      </c>
      <c r="G5" s="13">
        <f>$F5+0.0007*($J5-25)</f>
        <v>1.2333000000000001</v>
      </c>
      <c r="H5" s="12"/>
      <c r="I5" s="13"/>
      <c r="J5" s="32">
        <v>14</v>
      </c>
      <c r="K5" s="24"/>
      <c r="L5" s="26"/>
    </row>
    <row r="6" spans="1:12">
      <c r="A6" s="8">
        <f>A5</f>
        <v>45726</v>
      </c>
      <c r="B6" s="72"/>
      <c r="C6" s="75"/>
      <c r="D6" s="11">
        <v>2</v>
      </c>
      <c r="E6" s="12">
        <v>2.0499999999999998</v>
      </c>
      <c r="F6" s="13">
        <v>1.22</v>
      </c>
      <c r="G6" s="13">
        <f t="shared" ref="G6:G28" si="0">$F6+0.0007*($J6-25)</f>
        <v>1.2116</v>
      </c>
      <c r="H6" s="12"/>
      <c r="I6" s="13"/>
      <c r="J6" s="32">
        <v>13</v>
      </c>
      <c r="K6" s="24"/>
      <c r="L6" s="26"/>
    </row>
    <row r="7" spans="1:12">
      <c r="A7" s="8">
        <f t="shared" ref="A7:A28" si="1">A6</f>
        <v>45726</v>
      </c>
      <c r="B7" s="72"/>
      <c r="C7" s="75"/>
      <c r="D7" s="11">
        <v>3</v>
      </c>
      <c r="E7" s="12">
        <v>2.0699999999999998</v>
      </c>
      <c r="F7" s="13">
        <v>1.236</v>
      </c>
      <c r="G7" s="13">
        <f t="shared" si="0"/>
        <v>1.2282999999999999</v>
      </c>
      <c r="H7" s="12"/>
      <c r="I7" s="13"/>
      <c r="J7" s="32">
        <v>14</v>
      </c>
      <c r="K7" s="24"/>
      <c r="L7" s="26"/>
    </row>
    <row r="8" spans="1:12" s="23" customFormat="1">
      <c r="A8" s="8">
        <f t="shared" si="1"/>
        <v>45726</v>
      </c>
      <c r="B8" s="72"/>
      <c r="C8" s="75"/>
      <c r="D8" s="11">
        <v>4</v>
      </c>
      <c r="E8" s="12">
        <v>2.0699999999999998</v>
      </c>
      <c r="F8" s="13">
        <v>1.234</v>
      </c>
      <c r="G8" s="13">
        <f t="shared" si="0"/>
        <v>1.2262999999999999</v>
      </c>
      <c r="H8" s="12"/>
      <c r="I8" s="13"/>
      <c r="J8" s="32">
        <v>14</v>
      </c>
      <c r="K8" s="24"/>
      <c r="L8" s="26"/>
    </row>
    <row r="9" spans="1:12">
      <c r="A9" s="8">
        <f t="shared" si="1"/>
        <v>45726</v>
      </c>
      <c r="B9" s="72"/>
      <c r="C9" s="75"/>
      <c r="D9" s="11">
        <v>5</v>
      </c>
      <c r="E9" s="12">
        <v>2.06</v>
      </c>
      <c r="F9" s="13">
        <v>1.232</v>
      </c>
      <c r="G9" s="25">
        <f t="shared" si="0"/>
        <v>1.2242999999999999</v>
      </c>
      <c r="H9" s="12"/>
      <c r="I9" s="13"/>
      <c r="J9" s="32">
        <v>14</v>
      </c>
      <c r="K9" s="24"/>
      <c r="L9" s="26"/>
    </row>
    <row r="10" spans="1:12">
      <c r="A10" s="8">
        <f t="shared" si="1"/>
        <v>45726</v>
      </c>
      <c r="B10" s="72"/>
      <c r="C10" s="75"/>
      <c r="D10" s="11">
        <v>6</v>
      </c>
      <c r="E10" s="12">
        <v>2.0499999999999998</v>
      </c>
      <c r="F10" s="13">
        <v>1.22</v>
      </c>
      <c r="G10" s="13">
        <f t="shared" si="0"/>
        <v>1.2122999999999999</v>
      </c>
      <c r="H10" s="12"/>
      <c r="I10" s="13"/>
      <c r="J10" s="32">
        <v>14</v>
      </c>
      <c r="K10" s="24"/>
      <c r="L10" s="26"/>
    </row>
    <row r="11" spans="1:12">
      <c r="A11" s="8">
        <f t="shared" si="1"/>
        <v>45726</v>
      </c>
      <c r="B11" s="72"/>
      <c r="C11" s="75"/>
      <c r="D11" s="11">
        <v>7</v>
      </c>
      <c r="E11" s="12">
        <v>2.0299999999999998</v>
      </c>
      <c r="F11" s="13">
        <v>1.226</v>
      </c>
      <c r="G11" s="13">
        <f t="shared" si="0"/>
        <v>1.2182999999999999</v>
      </c>
      <c r="H11" s="12"/>
      <c r="I11" s="13"/>
      <c r="J11" s="32">
        <v>14</v>
      </c>
      <c r="K11" s="24"/>
      <c r="L11" s="26"/>
    </row>
    <row r="12" spans="1:12">
      <c r="A12" s="8">
        <f t="shared" si="1"/>
        <v>45726</v>
      </c>
      <c r="B12" s="72"/>
      <c r="C12" s="75"/>
      <c r="D12" s="11">
        <v>8</v>
      </c>
      <c r="E12" s="12">
        <v>2.04</v>
      </c>
      <c r="F12" s="13">
        <v>1.2350000000000001</v>
      </c>
      <c r="G12" s="13">
        <f t="shared" si="0"/>
        <v>1.2273000000000001</v>
      </c>
      <c r="H12" s="12"/>
      <c r="I12" s="13"/>
      <c r="J12" s="32">
        <v>14</v>
      </c>
      <c r="K12" s="24"/>
      <c r="L12" s="26"/>
    </row>
    <row r="13" spans="1:12">
      <c r="A13" s="8">
        <f t="shared" si="1"/>
        <v>45726</v>
      </c>
      <c r="B13" s="72"/>
      <c r="C13" s="75"/>
      <c r="D13" s="11">
        <v>9</v>
      </c>
      <c r="E13" s="12">
        <v>2.0699999999999998</v>
      </c>
      <c r="F13" s="13">
        <v>1.2330000000000001</v>
      </c>
      <c r="G13" s="13">
        <f t="shared" si="0"/>
        <v>1.2253000000000001</v>
      </c>
      <c r="H13" s="12"/>
      <c r="I13" s="13"/>
      <c r="J13" s="32">
        <v>14</v>
      </c>
      <c r="K13" s="24"/>
      <c r="L13" s="26"/>
    </row>
    <row r="14" spans="1:12">
      <c r="A14" s="8">
        <f t="shared" si="1"/>
        <v>45726</v>
      </c>
      <c r="B14" s="72"/>
      <c r="C14" s="75"/>
      <c r="D14" s="11">
        <v>10</v>
      </c>
      <c r="E14" s="12">
        <v>2.0699999999999998</v>
      </c>
      <c r="F14" s="13">
        <v>1.236</v>
      </c>
      <c r="G14" s="13">
        <f t="shared" si="0"/>
        <v>1.2282999999999999</v>
      </c>
      <c r="H14" s="12"/>
      <c r="I14" s="13"/>
      <c r="J14" s="32">
        <v>14</v>
      </c>
      <c r="K14" s="24"/>
      <c r="L14" s="26"/>
    </row>
    <row r="15" spans="1:12">
      <c r="A15" s="8">
        <f t="shared" si="1"/>
        <v>45726</v>
      </c>
      <c r="B15" s="72"/>
      <c r="C15" s="75"/>
      <c r="D15" s="11">
        <v>11</v>
      </c>
      <c r="E15" s="12">
        <v>2.0699999999999998</v>
      </c>
      <c r="F15" s="13">
        <v>1.2350000000000001</v>
      </c>
      <c r="G15" s="13">
        <f t="shared" si="0"/>
        <v>1.2273000000000001</v>
      </c>
      <c r="H15" s="12"/>
      <c r="I15" s="13"/>
      <c r="J15" s="32">
        <v>14</v>
      </c>
      <c r="K15" s="24"/>
      <c r="L15" s="26"/>
    </row>
    <row r="16" spans="1:12">
      <c r="A16" s="8">
        <f t="shared" si="1"/>
        <v>45726</v>
      </c>
      <c r="B16" s="72"/>
      <c r="C16" s="75"/>
      <c r="D16" s="11">
        <v>12</v>
      </c>
      <c r="E16" s="12">
        <v>2.0699999999999998</v>
      </c>
      <c r="F16" s="13">
        <v>1.2370000000000001</v>
      </c>
      <c r="G16" s="13">
        <f t="shared" si="0"/>
        <v>1.2293000000000001</v>
      </c>
      <c r="H16" s="12"/>
      <c r="I16" s="13"/>
      <c r="J16" s="32">
        <v>14</v>
      </c>
      <c r="K16" s="24"/>
      <c r="L16" s="26"/>
    </row>
    <row r="17" spans="1:14">
      <c r="A17" s="8">
        <f t="shared" si="1"/>
        <v>45726</v>
      </c>
      <c r="B17" s="72"/>
      <c r="C17" s="75"/>
      <c r="D17" s="11">
        <v>13</v>
      </c>
      <c r="E17" s="12">
        <v>2.04</v>
      </c>
      <c r="F17" s="13">
        <v>1.2290000000000001</v>
      </c>
      <c r="G17" s="13">
        <f t="shared" si="0"/>
        <v>1.2213000000000001</v>
      </c>
      <c r="H17" s="12"/>
      <c r="I17" s="13"/>
      <c r="J17" s="32">
        <v>14</v>
      </c>
      <c r="K17" s="24"/>
      <c r="L17" s="26"/>
    </row>
    <row r="18" spans="1:14">
      <c r="A18" s="8">
        <f t="shared" si="1"/>
        <v>45726</v>
      </c>
      <c r="B18" s="72"/>
      <c r="C18" s="75"/>
      <c r="D18" s="11">
        <v>14</v>
      </c>
      <c r="E18" s="12">
        <v>2.06</v>
      </c>
      <c r="F18" s="13">
        <v>1.2230000000000001</v>
      </c>
      <c r="G18" s="13">
        <f t="shared" si="0"/>
        <v>1.2153</v>
      </c>
      <c r="H18" s="12"/>
      <c r="I18" s="13"/>
      <c r="J18" s="32">
        <v>14</v>
      </c>
      <c r="K18" s="24"/>
      <c r="L18" s="26"/>
    </row>
    <row r="19" spans="1:14" s="23" customFormat="1">
      <c r="A19" s="8">
        <f t="shared" si="1"/>
        <v>45726</v>
      </c>
      <c r="B19" s="72"/>
      <c r="C19" s="75"/>
      <c r="D19" s="11">
        <v>15</v>
      </c>
      <c r="E19" s="12">
        <v>2.06</v>
      </c>
      <c r="F19" s="13">
        <v>1.226</v>
      </c>
      <c r="G19" s="13">
        <f t="shared" si="0"/>
        <v>1.2182999999999999</v>
      </c>
      <c r="H19" s="33"/>
      <c r="I19" s="25"/>
      <c r="J19" s="32">
        <v>14</v>
      </c>
      <c r="K19" s="24"/>
      <c r="L19" s="26"/>
    </row>
    <row r="20" spans="1:14">
      <c r="A20" s="8">
        <f t="shared" si="1"/>
        <v>45726</v>
      </c>
      <c r="B20" s="72"/>
      <c r="C20" s="75"/>
      <c r="D20" s="11">
        <v>16</v>
      </c>
      <c r="E20" s="12">
        <v>2.06</v>
      </c>
      <c r="F20" s="13">
        <v>1.2250000000000001</v>
      </c>
      <c r="G20" s="13">
        <f t="shared" si="0"/>
        <v>1.2173</v>
      </c>
      <c r="H20" s="12"/>
      <c r="I20" s="13"/>
      <c r="J20" s="32">
        <v>14</v>
      </c>
      <c r="K20" s="24"/>
      <c r="L20" s="26"/>
    </row>
    <row r="21" spans="1:14">
      <c r="A21" s="8">
        <f t="shared" si="1"/>
        <v>45726</v>
      </c>
      <c r="B21" s="72"/>
      <c r="C21" s="75"/>
      <c r="D21" s="11">
        <v>17</v>
      </c>
      <c r="E21" s="12">
        <v>2.0699999999999998</v>
      </c>
      <c r="F21" s="13">
        <v>1.232</v>
      </c>
      <c r="G21" s="13">
        <f t="shared" si="0"/>
        <v>1.2242999999999999</v>
      </c>
      <c r="H21" s="12"/>
      <c r="I21" s="13"/>
      <c r="J21" s="32">
        <v>14</v>
      </c>
      <c r="K21" s="24"/>
      <c r="L21" s="26"/>
    </row>
    <row r="22" spans="1:14">
      <c r="A22" s="8">
        <f t="shared" si="1"/>
        <v>45726</v>
      </c>
      <c r="B22" s="72"/>
      <c r="C22" s="75"/>
      <c r="D22" s="11">
        <v>18</v>
      </c>
      <c r="E22" s="12">
        <v>2.0699999999999998</v>
      </c>
      <c r="F22" s="13">
        <v>1.2330000000000001</v>
      </c>
      <c r="G22" s="13">
        <f t="shared" si="0"/>
        <v>1.2253000000000001</v>
      </c>
      <c r="H22" s="12"/>
      <c r="I22" s="13"/>
      <c r="J22" s="32">
        <v>14</v>
      </c>
      <c r="K22" s="24"/>
      <c r="L22" s="26"/>
    </row>
    <row r="23" spans="1:14">
      <c r="A23" s="8">
        <f t="shared" si="1"/>
        <v>45726</v>
      </c>
      <c r="B23" s="72"/>
      <c r="C23" s="75"/>
      <c r="D23" s="11">
        <v>19</v>
      </c>
      <c r="E23" s="12">
        <v>2.06</v>
      </c>
      <c r="F23" s="13">
        <v>1.2350000000000001</v>
      </c>
      <c r="G23" s="25">
        <f t="shared" si="0"/>
        <v>1.2273000000000001</v>
      </c>
      <c r="H23" s="12"/>
      <c r="I23" s="13"/>
      <c r="J23" s="32">
        <v>14</v>
      </c>
      <c r="K23" s="24"/>
      <c r="L23" s="26"/>
    </row>
    <row r="24" spans="1:14">
      <c r="A24" s="8">
        <f t="shared" si="1"/>
        <v>45726</v>
      </c>
      <c r="B24" s="72"/>
      <c r="C24" s="75"/>
      <c r="D24" s="11">
        <v>20</v>
      </c>
      <c r="E24" s="12">
        <v>2.0699999999999998</v>
      </c>
      <c r="F24" s="13">
        <v>1.234</v>
      </c>
      <c r="G24" s="13">
        <f t="shared" si="0"/>
        <v>1.2262999999999999</v>
      </c>
      <c r="H24" s="12"/>
      <c r="I24" s="13"/>
      <c r="J24" s="32">
        <v>14</v>
      </c>
      <c r="K24" s="24"/>
      <c r="L24" s="26"/>
    </row>
    <row r="25" spans="1:14">
      <c r="A25" s="8">
        <f t="shared" si="1"/>
        <v>45726</v>
      </c>
      <c r="B25" s="72"/>
      <c r="C25" s="75"/>
      <c r="D25" s="11">
        <v>21</v>
      </c>
      <c r="E25" s="12">
        <v>2.0699999999999998</v>
      </c>
      <c r="F25" s="13">
        <v>1.2270000000000001</v>
      </c>
      <c r="G25" s="13">
        <f t="shared" si="0"/>
        <v>1.2193000000000001</v>
      </c>
      <c r="H25" s="12"/>
      <c r="I25" s="13"/>
      <c r="J25" s="32">
        <v>14</v>
      </c>
      <c r="K25" s="24"/>
      <c r="L25" s="26"/>
      <c r="M25" s="28"/>
      <c r="N25" s="26"/>
    </row>
    <row r="26" spans="1:14">
      <c r="A26" s="8">
        <f t="shared" si="1"/>
        <v>45726</v>
      </c>
      <c r="B26" s="72"/>
      <c r="C26" s="75"/>
      <c r="D26" s="11">
        <v>22</v>
      </c>
      <c r="E26" s="12">
        <v>2.0699999999999998</v>
      </c>
      <c r="F26" s="13">
        <v>1.2350000000000001</v>
      </c>
      <c r="G26" s="13">
        <f t="shared" si="0"/>
        <v>1.2273000000000001</v>
      </c>
      <c r="H26" s="12"/>
      <c r="I26" s="13"/>
      <c r="J26" s="32">
        <v>14</v>
      </c>
      <c r="K26" s="24"/>
      <c r="L26" s="26"/>
      <c r="M26" s="28"/>
      <c r="N26" s="26"/>
    </row>
    <row r="27" spans="1:14">
      <c r="A27" s="8">
        <f t="shared" si="1"/>
        <v>45726</v>
      </c>
      <c r="B27" s="72"/>
      <c r="C27" s="75"/>
      <c r="D27" s="11">
        <v>23</v>
      </c>
      <c r="E27" s="12">
        <v>2.0699999999999998</v>
      </c>
      <c r="F27" s="13">
        <v>1.234</v>
      </c>
      <c r="G27" s="13">
        <f t="shared" si="0"/>
        <v>1.2262999999999999</v>
      </c>
      <c r="H27" s="12"/>
      <c r="I27" s="13"/>
      <c r="J27" s="32">
        <v>14</v>
      </c>
      <c r="K27" s="24"/>
      <c r="L27" s="26"/>
    </row>
    <row r="28" spans="1:14">
      <c r="A28" s="8">
        <f t="shared" si="1"/>
        <v>45726</v>
      </c>
      <c r="B28" s="73"/>
      <c r="C28" s="76"/>
      <c r="D28" s="11">
        <v>24</v>
      </c>
      <c r="E28" s="12">
        <v>2.0699999999999998</v>
      </c>
      <c r="F28" s="13">
        <v>1.228</v>
      </c>
      <c r="G28" s="25">
        <f t="shared" si="0"/>
        <v>1.2202999999999999</v>
      </c>
      <c r="H28" s="12"/>
      <c r="I28" s="13"/>
      <c r="J28" s="32">
        <v>14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74</v>
      </c>
      <c r="B30" s="77" t="s">
        <v>206</v>
      </c>
      <c r="C30" s="78"/>
      <c r="D30" s="78"/>
      <c r="E30" s="79"/>
      <c r="F30" s="27" t="s">
        <v>102</v>
      </c>
      <c r="G30" s="80"/>
      <c r="H30" s="81"/>
      <c r="I30" s="81"/>
      <c r="J30" s="81"/>
      <c r="K30" s="82"/>
    </row>
    <row r="31" spans="1:14" ht="7.95" customHeight="1"/>
    <row r="32" spans="1:14" ht="172.2" customHeight="1">
      <c r="A32" s="22" t="s">
        <v>103</v>
      </c>
      <c r="B32" s="62"/>
      <c r="C32" s="62"/>
      <c r="D32" s="62"/>
      <c r="E32" s="62"/>
      <c r="F32" s="22" t="s">
        <v>78</v>
      </c>
      <c r="G32" s="63"/>
      <c r="H32" s="64"/>
      <c r="I32" s="64"/>
      <c r="J32" s="64"/>
      <c r="K32" s="65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  <row r="53" spans="1:11">
      <c r="B53" s="83" t="s">
        <v>207</v>
      </c>
      <c r="C53" s="83"/>
    </row>
  </sheetData>
  <autoFilter ref="A4:K4"/>
  <mergeCells count="9">
    <mergeCell ref="B32:E32"/>
    <mergeCell ref="G32:K32"/>
    <mergeCell ref="B53:C53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종합</vt:lpstr>
      <vt:lpstr>1호차</vt:lpstr>
      <vt:lpstr>2호차</vt:lpstr>
      <vt:lpstr>3호차</vt:lpstr>
      <vt:lpstr>4호차</vt:lpstr>
      <vt:lpstr>5호차</vt:lpstr>
      <vt:lpstr>6호차</vt:lpstr>
      <vt:lpstr>호수 없음(1)</vt:lpstr>
      <vt:lpstr>호수 없음(2)</vt:lpstr>
      <vt:lpstr>PE</vt:lpstr>
      <vt:lpstr>입형 1번</vt:lpstr>
      <vt:lpstr>입형 2번</vt:lpstr>
      <vt:lpstr>공무</vt:lpstr>
      <vt:lpstr>2공장 조유실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2025-03-10T00:46:01Z</cp:lastPrinted>
  <dcterms:created xsi:type="dcterms:W3CDTF">2013-07-23T07:01:33Z</dcterms:created>
  <dcterms:modified xsi:type="dcterms:W3CDTF">2025-03-10T06:40:59Z</dcterms:modified>
</cp:coreProperties>
</file>