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0월\251021 LG U+ 통영도천국사\"/>
    </mc:Choice>
  </mc:AlternateContent>
  <xr:revisionPtr revIDLastSave="0" documentId="13_ncr:1_{061FE14B-F3FB-43D7-8193-3F54BCF024EA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축전지 4조" sheetId="11" r:id="rId1"/>
    <sheet name="-" sheetId="13" r:id="rId2"/>
  </sheets>
  <definedNames>
    <definedName name="_xlnm._FilterDatabase" localSheetId="1" hidden="1">'-'!$A$3:$I$15</definedName>
    <definedName name="_xlnm._FilterDatabase" localSheetId="0" hidden="1">'축전지 4조'!$A$3:$I$27</definedName>
  </definedNames>
  <calcPr calcId="191029"/>
</workbook>
</file>

<file path=xl/calcChain.xml><?xml version="1.0" encoding="utf-8"?>
<calcChain xmlns="http://schemas.openxmlformats.org/spreadsheetml/2006/main">
  <c r="F18" i="13" l="1"/>
  <c r="E18" i="13"/>
  <c r="F17" i="13"/>
  <c r="E17" i="13"/>
  <c r="F16" i="13"/>
  <c r="E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30" i="11"/>
  <c r="I29" i="11"/>
  <c r="I28" i="11"/>
  <c r="F30" i="11"/>
  <c r="F29" i="11"/>
  <c r="F28" i="11"/>
  <c r="E30" i="11"/>
  <c r="E29" i="11"/>
  <c r="E28" i="11"/>
  <c r="I18" i="13" l="1"/>
  <c r="I17" i="13"/>
  <c r="I16" i="13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</calcChain>
</file>

<file path=xl/sharedStrings.xml><?xml version="1.0" encoding="utf-8"?>
<sst xmlns="http://schemas.openxmlformats.org/spreadsheetml/2006/main" count="115" uniqueCount="27">
  <si>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</si>
  <si>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</si>
  <si>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</si>
  <si>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</si>
  <si>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</si>
  <si>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</si>
  <si>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</si>
  <si>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</si>
  <si>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</si>
  <si>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</si>
  <si>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</si>
  <si>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</si>
  <si>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</si>
  <si>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</si>
  <si>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</si>
  <si>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</si>
  <si>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</si>
  <si>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</si>
  <si>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</si>
  <si>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VGS1200</t>
    <phoneticPr fontId="19" type="noConversion"/>
  </si>
  <si>
    <t>LG U+</t>
    <phoneticPr fontId="19" type="noConversion"/>
  </si>
  <si>
    <t>통영도천국사 축전지4조</t>
    <phoneticPr fontId="19" type="noConversion"/>
  </si>
  <si>
    <r>
      <t>1. VGS 커버 크랙 정기 점검(회/반기)
2. 전지 전압/ 내부저항 :  이상없음
  → 2.24V/EA / 0.63~0.88m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(볼트부 측정)
3. 권장 기대수명 초과로 인한 구매권유(10년 이상 사용)
</t>
    </r>
    <phoneticPr fontId="19" type="noConversion"/>
  </si>
  <si>
    <t>통영도천국사 축전지</t>
    <phoneticPr fontId="19" type="noConversion"/>
  </si>
  <si>
    <t>VGS800</t>
    <phoneticPr fontId="19" type="noConversion"/>
  </si>
  <si>
    <t>2010.11.05</t>
    <phoneticPr fontId="19" type="noConversion"/>
  </si>
  <si>
    <r>
      <t>1. VGS 커버 크랙 정기 점검(회/반기)
2. 전지 전압/ 내부저항 :  과충전 
  → 2.26V/EA / 1.02~1.21m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(볼트부 측정)
3. 권장 기대수명 초과로 인한 구매권유(10년 이상 사용)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</si>
</sst>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239133</xdr:colOff>
      <xdr:row>31</xdr:row>
      <xdr:rowOff>2321523</xdr:rowOff>
    </xdr:from>
    <xdr:to>
      <xdr:col>8</xdr:col>
      <xdr:colOff>685686</xdr:colOff>
      <xdr:row>32</xdr:row>
      <xdr:rowOff>138281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27FEBCC-B1E8-4BE1-96EE-A9309C699CC8}"/>
            </a:ext>
          </a:extLst>
        </xdr:cNvPr>
        <xdr:cNvSpPr txBox="1"/>
      </xdr:nvSpPr>
      <xdr:spPr>
        <a:xfrm>
          <a:off x="7556574" y="19522552"/>
          <a:ext cx="1746436" cy="41652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30</xdr:row>
      <xdr:rowOff>0</xdr:rowOff>
    </xdr:from>
    <xdr:to>
      <xdr:col>11</xdr:col>
      <xdr:colOff>304800</xdr:colOff>
      <xdr:row>30</xdr:row>
      <xdr:rowOff>304800</xdr:rowOff>
    </xdr:to>
    <xdr:sp macro="" textlink="">
      <xdr:nvSpPr>
        <xdr:cNvPr id="1025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D5A13FA7-1878-4E38-9911-3B4BF90326B3}"/>
            </a:ext>
          </a:extLst>
        </xdr:cNvPr>
        <xdr:cNvSpPr>
          <a:spLocks noChangeAspect="1" noChangeArrowheads="1"/>
        </xdr:cNvSpPr>
      </xdr:nvSpPr>
      <xdr:spPr bwMode="auto">
        <a:xfrm>
          <a:off x="11818620" y="8496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892436</xdr:colOff>
      <xdr:row>31</xdr:row>
      <xdr:rowOff>397921</xdr:rowOff>
    </xdr:from>
    <xdr:to>
      <xdr:col>4</xdr:col>
      <xdr:colOff>638736</xdr:colOff>
      <xdr:row>31</xdr:row>
      <xdr:rowOff>2142229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307092C-3DE2-4287-9708-B4AD81B7FA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174" t="30428" r="14800" b="25827"/>
        <a:stretch/>
      </xdr:blipFill>
      <xdr:spPr>
        <a:xfrm>
          <a:off x="3637877" y="9530715"/>
          <a:ext cx="2009888" cy="1744308"/>
        </a:xfrm>
        <a:prstGeom prst="rect">
          <a:avLst/>
        </a:prstGeom>
      </xdr:spPr>
    </xdr:pic>
    <xdr:clientData/>
  </xdr:twoCellAnchor>
  <xdr:twoCellAnchor editAs="oneCell">
    <xdr:from>
      <xdr:col>1</xdr:col>
      <xdr:colOff>140700</xdr:colOff>
      <xdr:row>31</xdr:row>
      <xdr:rowOff>395911</xdr:rowOff>
    </xdr:from>
    <xdr:to>
      <xdr:col>2</xdr:col>
      <xdr:colOff>814220</xdr:colOff>
      <xdr:row>31</xdr:row>
      <xdr:rowOff>2109460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F16228D-45F0-41A5-995B-9FF81FA74E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494" y="9528705"/>
          <a:ext cx="2287167" cy="1713549"/>
        </a:xfrm>
        <a:prstGeom prst="rect">
          <a:avLst/>
        </a:prstGeom>
      </xdr:spPr>
    </xdr:pic>
    <xdr:clientData/>
  </xdr:twoCellAnchor>
  <xdr:twoCellAnchor editAs="oneCell">
    <xdr:from>
      <xdr:col>6</xdr:col>
      <xdr:colOff>539788</xdr:colOff>
      <xdr:row>30</xdr:row>
      <xdr:rowOff>136376</xdr:rowOff>
    </xdr:from>
    <xdr:to>
      <xdr:col>8</xdr:col>
      <xdr:colOff>1400736</xdr:colOff>
      <xdr:row>30</xdr:row>
      <xdr:rowOff>1658471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74719A8-6329-4F85-801D-658798491A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68" t="18955" r="19992" b="29856"/>
        <a:stretch/>
      </xdr:blipFill>
      <xdr:spPr>
        <a:xfrm>
          <a:off x="7386582" y="7476229"/>
          <a:ext cx="3012478" cy="1522095"/>
        </a:xfrm>
        <a:prstGeom prst="rect">
          <a:avLst/>
        </a:prstGeom>
      </xdr:spPr>
    </xdr:pic>
    <xdr:clientData/>
  </xdr:twoCellAnchor>
  <xdr:twoCellAnchor editAs="oneCell">
    <xdr:from>
      <xdr:col>6</xdr:col>
      <xdr:colOff>556343</xdr:colOff>
      <xdr:row>31</xdr:row>
      <xdr:rowOff>142605</xdr:rowOff>
    </xdr:from>
    <xdr:to>
      <xdr:col>8</xdr:col>
      <xdr:colOff>1376418</xdr:colOff>
      <xdr:row>31</xdr:row>
      <xdr:rowOff>2353206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6DF5BF0E-2266-4522-88E1-CAAD2A4B0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3137" y="9275399"/>
          <a:ext cx="2971605" cy="22106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252244</xdr:colOff>
      <xdr:row>19</xdr:row>
      <xdr:rowOff>2306507</xdr:rowOff>
    </xdr:from>
    <xdr:to>
      <xdr:col>8</xdr:col>
      <xdr:colOff>693082</xdr:colOff>
      <xdr:row>20</xdr:row>
      <xdr:rowOff>125170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833B2FD-351F-49C7-B00F-CB1D0C3B61C1}"/>
            </a:ext>
          </a:extLst>
        </xdr:cNvPr>
        <xdr:cNvSpPr txBox="1"/>
      </xdr:nvSpPr>
      <xdr:spPr>
        <a:xfrm>
          <a:off x="7950685" y="8749889"/>
          <a:ext cx="1740721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304800</xdr:colOff>
      <xdr:row>18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BBDF6162-09B8-4109-87E0-0AB693DDA2BF}"/>
            </a:ext>
          </a:extLst>
        </xdr:cNvPr>
        <xdr:cNvSpPr>
          <a:spLocks noChangeAspect="1" noChangeArrowheads="1"/>
        </xdr:cNvSpPr>
      </xdr:nvSpPr>
      <xdr:spPr bwMode="auto">
        <a:xfrm>
          <a:off x="12201525" y="72104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298751</xdr:colOff>
      <xdr:row>19</xdr:row>
      <xdr:rowOff>149600</xdr:rowOff>
    </xdr:from>
    <xdr:to>
      <xdr:col>8</xdr:col>
      <xdr:colOff>1454098</xdr:colOff>
      <xdr:row>19</xdr:row>
      <xdr:rowOff>2272889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AA41179-EC3D-4F55-BA3D-5CFC37FBC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145545" y="6592982"/>
          <a:ext cx="3306877" cy="2123289"/>
        </a:xfrm>
        <a:prstGeom prst="rect">
          <a:avLst/>
        </a:prstGeom>
      </xdr:spPr>
    </xdr:pic>
    <xdr:clientData/>
  </xdr:twoCellAnchor>
  <xdr:twoCellAnchor editAs="oneCell">
    <xdr:from>
      <xdr:col>2</xdr:col>
      <xdr:colOff>858101</xdr:colOff>
      <xdr:row>19</xdr:row>
      <xdr:rowOff>246117</xdr:rowOff>
    </xdr:from>
    <xdr:to>
      <xdr:col>4</xdr:col>
      <xdr:colOff>582706</xdr:colOff>
      <xdr:row>19</xdr:row>
      <xdr:rowOff>2317714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C5E08A3-CD3C-4BE8-A18A-F158D4B8C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3542" y="6689499"/>
          <a:ext cx="1988193" cy="2071597"/>
        </a:xfrm>
        <a:prstGeom prst="rect">
          <a:avLst/>
        </a:prstGeom>
      </xdr:spPr>
    </xdr:pic>
    <xdr:clientData/>
  </xdr:twoCellAnchor>
  <xdr:twoCellAnchor editAs="oneCell">
    <xdr:from>
      <xdr:col>1</xdr:col>
      <xdr:colOff>351193</xdr:colOff>
      <xdr:row>19</xdr:row>
      <xdr:rowOff>242404</xdr:rowOff>
    </xdr:from>
    <xdr:to>
      <xdr:col>2</xdr:col>
      <xdr:colOff>694766</xdr:colOff>
      <xdr:row>19</xdr:row>
      <xdr:rowOff>2308412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4E67287C-1906-4D9F-BE7C-EAC17A25A9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8" r="19692" b="16171"/>
        <a:stretch/>
      </xdr:blipFill>
      <xdr:spPr>
        <a:xfrm>
          <a:off x="1482987" y="6685786"/>
          <a:ext cx="1957220" cy="2066008"/>
        </a:xfrm>
        <a:prstGeom prst="rect">
          <a:avLst/>
        </a:prstGeom>
      </xdr:spPr>
    </xdr:pic>
    <xdr:clientData/>
  </xdr:twoCellAnchor>
  <xdr:twoCellAnchor editAs="oneCell">
    <xdr:from>
      <xdr:col>7</xdr:col>
      <xdr:colOff>85474</xdr:colOff>
      <xdr:row>18</xdr:row>
      <xdr:rowOff>102127</xdr:rowOff>
    </xdr:from>
    <xdr:to>
      <xdr:col>8</xdr:col>
      <xdr:colOff>887169</xdr:colOff>
      <xdr:row>18</xdr:row>
      <xdr:rowOff>1670095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5D6AC336-FAFF-4D84-846F-9CAAA4EBD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915" y="4752568"/>
          <a:ext cx="2101578" cy="1567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L36"/>
  <sheetViews>
    <sheetView tabSelected="1" zoomScale="85" zoomScaleNormal="85" workbookViewId="0">
      <selection activeCell="L31" sqref="L31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19</v>
      </c>
      <c r="C2" s="7" t="s">
        <v>13</v>
      </c>
      <c r="D2" s="31">
        <v>41473</v>
      </c>
      <c r="E2" s="32"/>
      <c r="F2" s="8" t="s">
        <v>4</v>
      </c>
      <c r="G2" s="9" t="s">
        <v>18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7.399999999999999" x14ac:dyDescent="0.4">
      <c r="A4" s="14">
        <v>45951</v>
      </c>
      <c r="B4" s="15" t="s">
        <v>20</v>
      </c>
      <c r="C4" s="15" t="s">
        <v>21</v>
      </c>
      <c r="D4" s="10">
        <v>1</v>
      </c>
      <c r="E4" s="5">
        <v>2.23</v>
      </c>
      <c r="F4" s="6">
        <v>0.81</v>
      </c>
      <c r="G4" s="16">
        <v>23</v>
      </c>
      <c r="H4" s="6">
        <v>0.39</v>
      </c>
      <c r="I4" s="17">
        <f>F4/H4</f>
        <v>2.0769230769230771</v>
      </c>
      <c r="J4"/>
      <c r="K4"/>
    </row>
    <row r="5" spans="1:11" ht="17.399999999999999" x14ac:dyDescent="0.4">
      <c r="A5" s="14">
        <v>45951</v>
      </c>
      <c r="B5" s="15" t="s">
        <v>20</v>
      </c>
      <c r="C5" s="15" t="s">
        <v>21</v>
      </c>
      <c r="D5" s="10">
        <v>2</v>
      </c>
      <c r="E5" s="5">
        <v>2.23</v>
      </c>
      <c r="F5" s="6">
        <v>0.88</v>
      </c>
      <c r="G5" s="16">
        <v>23</v>
      </c>
      <c r="H5" s="6">
        <v>0.39</v>
      </c>
      <c r="I5" s="17">
        <f t="shared" ref="I5:I27" si="0">F5/H5</f>
        <v>2.2564102564102564</v>
      </c>
      <c r="J5"/>
      <c r="K5"/>
    </row>
    <row r="6" spans="1:11" ht="17.399999999999999" x14ac:dyDescent="0.4">
      <c r="A6" s="14">
        <v>45951</v>
      </c>
      <c r="B6" s="15" t="s">
        <v>20</v>
      </c>
      <c r="C6" s="15" t="s">
        <v>21</v>
      </c>
      <c r="D6" s="10">
        <v>3</v>
      </c>
      <c r="E6" s="5">
        <v>2.23</v>
      </c>
      <c r="F6" s="6">
        <v>0.8</v>
      </c>
      <c r="G6" s="16">
        <v>23</v>
      </c>
      <c r="H6" s="6">
        <v>0.39</v>
      </c>
      <c r="I6" s="17">
        <f t="shared" si="0"/>
        <v>2.0512820512820515</v>
      </c>
      <c r="J6"/>
      <c r="K6"/>
    </row>
    <row r="7" spans="1:11" ht="17.399999999999999" x14ac:dyDescent="0.4">
      <c r="A7" s="14">
        <v>45951</v>
      </c>
      <c r="B7" s="15" t="s">
        <v>20</v>
      </c>
      <c r="C7" s="15" t="s">
        <v>21</v>
      </c>
      <c r="D7" s="10">
        <v>4</v>
      </c>
      <c r="E7" s="5">
        <v>2.23</v>
      </c>
      <c r="F7" s="6">
        <v>0.71</v>
      </c>
      <c r="G7" s="16">
        <v>23</v>
      </c>
      <c r="H7" s="6">
        <v>0.39</v>
      </c>
      <c r="I7" s="17">
        <f t="shared" si="0"/>
        <v>1.8205128205128203</v>
      </c>
      <c r="J7"/>
      <c r="K7"/>
    </row>
    <row r="8" spans="1:11" ht="17.399999999999999" x14ac:dyDescent="0.4">
      <c r="A8" s="14">
        <v>45951</v>
      </c>
      <c r="B8" s="15" t="s">
        <v>20</v>
      </c>
      <c r="C8" s="15" t="s">
        <v>21</v>
      </c>
      <c r="D8" s="10">
        <v>5</v>
      </c>
      <c r="E8" s="5">
        <v>2.23</v>
      </c>
      <c r="F8" s="6">
        <v>0.82</v>
      </c>
      <c r="G8" s="16">
        <v>23</v>
      </c>
      <c r="H8" s="6">
        <v>0.39</v>
      </c>
      <c r="I8" s="17">
        <f t="shared" si="0"/>
        <v>2.1025641025641022</v>
      </c>
      <c r="J8"/>
      <c r="K8"/>
    </row>
    <row r="9" spans="1:11" ht="17.399999999999999" x14ac:dyDescent="0.4">
      <c r="A9" s="14">
        <v>45951</v>
      </c>
      <c r="B9" s="15" t="s">
        <v>20</v>
      </c>
      <c r="C9" s="15" t="s">
        <v>21</v>
      </c>
      <c r="D9" s="10">
        <v>6</v>
      </c>
      <c r="E9" s="5">
        <v>2.23</v>
      </c>
      <c r="F9" s="6">
        <v>0.63</v>
      </c>
      <c r="G9" s="16">
        <v>23</v>
      </c>
      <c r="H9" s="6">
        <v>0.39</v>
      </c>
      <c r="I9" s="17">
        <f t="shared" si="0"/>
        <v>1.6153846153846154</v>
      </c>
      <c r="J9"/>
      <c r="K9"/>
    </row>
    <row r="10" spans="1:11" ht="17.399999999999999" x14ac:dyDescent="0.4">
      <c r="A10" s="14">
        <v>45951</v>
      </c>
      <c r="B10" s="15" t="s">
        <v>20</v>
      </c>
      <c r="C10" s="15" t="s">
        <v>21</v>
      </c>
      <c r="D10" s="10">
        <v>7</v>
      </c>
      <c r="E10" s="5">
        <v>2.23</v>
      </c>
      <c r="F10" s="6">
        <v>0.72</v>
      </c>
      <c r="G10" s="16">
        <v>23</v>
      </c>
      <c r="H10" s="6">
        <v>0.39</v>
      </c>
      <c r="I10" s="17">
        <f t="shared" si="0"/>
        <v>1.846153846153846</v>
      </c>
      <c r="J10"/>
      <c r="K10"/>
    </row>
    <row r="11" spans="1:11" ht="17.399999999999999" x14ac:dyDescent="0.4">
      <c r="A11" s="14">
        <v>45951</v>
      </c>
      <c r="B11" s="15" t="s">
        <v>20</v>
      </c>
      <c r="C11" s="15" t="s">
        <v>21</v>
      </c>
      <c r="D11" s="10">
        <v>8</v>
      </c>
      <c r="E11" s="5">
        <v>2.23</v>
      </c>
      <c r="F11" s="6">
        <v>0.77</v>
      </c>
      <c r="G11" s="16">
        <v>23</v>
      </c>
      <c r="H11" s="6">
        <v>0.39</v>
      </c>
      <c r="I11" s="17">
        <f t="shared" si="0"/>
        <v>1.9743589743589742</v>
      </c>
      <c r="J11"/>
      <c r="K11"/>
    </row>
    <row r="12" spans="1:11" ht="17.399999999999999" x14ac:dyDescent="0.4">
      <c r="A12" s="14">
        <v>45951</v>
      </c>
      <c r="B12" s="15" t="s">
        <v>20</v>
      </c>
      <c r="C12" s="15" t="s">
        <v>21</v>
      </c>
      <c r="D12" s="10">
        <v>9</v>
      </c>
      <c r="E12" s="5">
        <v>2.23</v>
      </c>
      <c r="F12" s="6">
        <v>0.76</v>
      </c>
      <c r="G12" s="16">
        <v>23</v>
      </c>
      <c r="H12" s="6">
        <v>0.39</v>
      </c>
      <c r="I12" s="17">
        <f t="shared" si="0"/>
        <v>1.9487179487179487</v>
      </c>
      <c r="J12"/>
      <c r="K12"/>
    </row>
    <row r="13" spans="1:11" ht="17.399999999999999" x14ac:dyDescent="0.4">
      <c r="A13" s="14">
        <v>45951</v>
      </c>
      <c r="B13" s="15" t="s">
        <v>20</v>
      </c>
      <c r="C13" s="15" t="s">
        <v>21</v>
      </c>
      <c r="D13" s="10">
        <v>10</v>
      </c>
      <c r="E13" s="5">
        <v>2.23</v>
      </c>
      <c r="F13" s="6">
        <v>0.84</v>
      </c>
      <c r="G13" s="16">
        <v>23</v>
      </c>
      <c r="H13" s="6">
        <v>0.39</v>
      </c>
      <c r="I13" s="17">
        <f t="shared" si="0"/>
        <v>2.1538461538461537</v>
      </c>
      <c r="J13"/>
      <c r="K13"/>
    </row>
    <row r="14" spans="1:11" ht="17.399999999999999" x14ac:dyDescent="0.4">
      <c r="A14" s="14">
        <v>45951</v>
      </c>
      <c r="B14" s="15" t="s">
        <v>20</v>
      </c>
      <c r="C14" s="15" t="s">
        <v>21</v>
      </c>
      <c r="D14" s="10">
        <v>11</v>
      </c>
      <c r="E14" s="5">
        <v>2.23</v>
      </c>
      <c r="F14" s="6">
        <v>0.81</v>
      </c>
      <c r="G14" s="16">
        <v>23</v>
      </c>
      <c r="H14" s="6">
        <v>0.39</v>
      </c>
      <c r="I14" s="17">
        <f t="shared" si="0"/>
        <v>2.0769230769230771</v>
      </c>
      <c r="J14"/>
      <c r="K14"/>
    </row>
    <row r="15" spans="1:11" ht="17.399999999999999" x14ac:dyDescent="0.4">
      <c r="A15" s="14">
        <v>45951</v>
      </c>
      <c r="B15" s="15" t="s">
        <v>20</v>
      </c>
      <c r="C15" s="15" t="s">
        <v>21</v>
      </c>
      <c r="D15" s="10">
        <v>12</v>
      </c>
      <c r="E15" s="5">
        <v>2.23</v>
      </c>
      <c r="F15" s="6">
        <v>0.83</v>
      </c>
      <c r="G15" s="16">
        <v>23</v>
      </c>
      <c r="H15" s="6">
        <v>0.39</v>
      </c>
      <c r="I15" s="17">
        <f t="shared" si="0"/>
        <v>2.1282051282051282</v>
      </c>
      <c r="J15"/>
      <c r="K15"/>
    </row>
    <row r="16" spans="1:11" ht="17.399999999999999" x14ac:dyDescent="0.4">
      <c r="A16" s="14">
        <v>45951</v>
      </c>
      <c r="B16" s="15" t="s">
        <v>20</v>
      </c>
      <c r="C16" s="15" t="s">
        <v>21</v>
      </c>
      <c r="D16" s="10">
        <v>13</v>
      </c>
      <c r="E16" s="5">
        <v>2.25</v>
      </c>
      <c r="F16" s="6">
        <v>0.78</v>
      </c>
      <c r="G16" s="16">
        <v>23</v>
      </c>
      <c r="H16" s="6">
        <v>0.39</v>
      </c>
      <c r="I16" s="17">
        <f t="shared" si="0"/>
        <v>2</v>
      </c>
      <c r="J16"/>
      <c r="K16"/>
    </row>
    <row r="17" spans="1:12" ht="17.399999999999999" x14ac:dyDescent="0.4">
      <c r="A17" s="14">
        <v>45951</v>
      </c>
      <c r="B17" s="15" t="s">
        <v>20</v>
      </c>
      <c r="C17" s="15" t="s">
        <v>21</v>
      </c>
      <c r="D17" s="10">
        <v>14</v>
      </c>
      <c r="E17" s="5">
        <v>2.25</v>
      </c>
      <c r="F17" s="6">
        <v>0.82</v>
      </c>
      <c r="G17" s="16">
        <v>23</v>
      </c>
      <c r="H17" s="6">
        <v>0.39</v>
      </c>
      <c r="I17" s="17">
        <f t="shared" si="0"/>
        <v>2.1025641025641022</v>
      </c>
      <c r="J17"/>
      <c r="K17"/>
    </row>
    <row r="18" spans="1:12" ht="17.399999999999999" x14ac:dyDescent="0.4">
      <c r="A18" s="14">
        <v>45951</v>
      </c>
      <c r="B18" s="15" t="s">
        <v>20</v>
      </c>
      <c r="C18" s="15" t="s">
        <v>21</v>
      </c>
      <c r="D18" s="10">
        <v>15</v>
      </c>
      <c r="E18" s="5">
        <v>2.25</v>
      </c>
      <c r="F18" s="6">
        <v>0.87</v>
      </c>
      <c r="G18" s="16">
        <v>23</v>
      </c>
      <c r="H18" s="6">
        <v>0.39</v>
      </c>
      <c r="I18" s="17">
        <f t="shared" si="0"/>
        <v>2.2307692307692308</v>
      </c>
      <c r="J18"/>
      <c r="K18"/>
    </row>
    <row r="19" spans="1:12" ht="17.399999999999999" x14ac:dyDescent="0.4">
      <c r="A19" s="14">
        <v>45951</v>
      </c>
      <c r="B19" s="15" t="s">
        <v>20</v>
      </c>
      <c r="C19" s="15" t="s">
        <v>21</v>
      </c>
      <c r="D19" s="10">
        <v>16</v>
      </c>
      <c r="E19" s="5">
        <v>2.25</v>
      </c>
      <c r="F19" s="6">
        <v>0.85</v>
      </c>
      <c r="G19" s="16">
        <v>23</v>
      </c>
      <c r="H19" s="6">
        <v>0.39</v>
      </c>
      <c r="I19" s="17">
        <f t="shared" si="0"/>
        <v>2.1794871794871793</v>
      </c>
      <c r="J19"/>
      <c r="K19"/>
    </row>
    <row r="20" spans="1:12" ht="17.399999999999999" x14ac:dyDescent="0.4">
      <c r="A20" s="14">
        <v>45951</v>
      </c>
      <c r="B20" s="15" t="s">
        <v>20</v>
      </c>
      <c r="C20" s="15" t="s">
        <v>21</v>
      </c>
      <c r="D20" s="10">
        <v>17</v>
      </c>
      <c r="E20" s="5">
        <v>2.25</v>
      </c>
      <c r="F20" s="6">
        <v>0.7</v>
      </c>
      <c r="G20" s="16">
        <v>23</v>
      </c>
      <c r="H20" s="6">
        <v>0.39</v>
      </c>
      <c r="I20" s="17">
        <f t="shared" si="0"/>
        <v>1.7948717948717947</v>
      </c>
      <c r="J20"/>
      <c r="K20"/>
    </row>
    <row r="21" spans="1:12" ht="17.399999999999999" x14ac:dyDescent="0.4">
      <c r="A21" s="14">
        <v>45951</v>
      </c>
      <c r="B21" s="15" t="s">
        <v>20</v>
      </c>
      <c r="C21" s="15" t="s">
        <v>21</v>
      </c>
      <c r="D21" s="10">
        <v>18</v>
      </c>
      <c r="E21" s="5">
        <v>2.25</v>
      </c>
      <c r="F21" s="6">
        <v>0.78</v>
      </c>
      <c r="G21" s="16">
        <v>23</v>
      </c>
      <c r="H21" s="6">
        <v>0.39</v>
      </c>
      <c r="I21" s="17">
        <f t="shared" si="0"/>
        <v>2</v>
      </c>
      <c r="J21"/>
      <c r="K21"/>
    </row>
    <row r="22" spans="1:12" ht="17.399999999999999" x14ac:dyDescent="0.4">
      <c r="A22" s="14">
        <v>45951</v>
      </c>
      <c r="B22" s="15" t="s">
        <v>20</v>
      </c>
      <c r="C22" s="15" t="s">
        <v>21</v>
      </c>
      <c r="D22" s="10">
        <v>19</v>
      </c>
      <c r="E22" s="5">
        <v>2.25</v>
      </c>
      <c r="F22" s="6">
        <v>0.81</v>
      </c>
      <c r="G22" s="16">
        <v>23</v>
      </c>
      <c r="H22" s="6">
        <v>0.39</v>
      </c>
      <c r="I22" s="17">
        <f t="shared" si="0"/>
        <v>2.0769230769230771</v>
      </c>
      <c r="J22"/>
      <c r="K22"/>
    </row>
    <row r="23" spans="1:12" ht="17.399999999999999" x14ac:dyDescent="0.4">
      <c r="A23" s="14">
        <v>45951</v>
      </c>
      <c r="B23" s="15" t="s">
        <v>20</v>
      </c>
      <c r="C23" s="15" t="s">
        <v>21</v>
      </c>
      <c r="D23" s="10">
        <v>20</v>
      </c>
      <c r="E23" s="5">
        <v>2.2400000000000002</v>
      </c>
      <c r="F23" s="6">
        <v>0.76</v>
      </c>
      <c r="G23" s="16">
        <v>23</v>
      </c>
      <c r="H23" s="6">
        <v>0.39</v>
      </c>
      <c r="I23" s="17">
        <f t="shared" si="0"/>
        <v>1.9487179487179487</v>
      </c>
      <c r="J23"/>
      <c r="K23"/>
    </row>
    <row r="24" spans="1:12" ht="17.399999999999999" x14ac:dyDescent="0.4">
      <c r="A24" s="14">
        <v>45951</v>
      </c>
      <c r="B24" s="15" t="s">
        <v>20</v>
      </c>
      <c r="C24" s="15" t="s">
        <v>21</v>
      </c>
      <c r="D24" s="10">
        <v>21</v>
      </c>
      <c r="E24" s="5">
        <v>2.25</v>
      </c>
      <c r="F24" s="6">
        <v>0.77</v>
      </c>
      <c r="G24" s="16">
        <v>23</v>
      </c>
      <c r="H24" s="6">
        <v>0.39</v>
      </c>
      <c r="I24" s="17">
        <f t="shared" si="0"/>
        <v>1.9743589743589742</v>
      </c>
      <c r="J24"/>
      <c r="K24"/>
    </row>
    <row r="25" spans="1:12" ht="17.399999999999999" x14ac:dyDescent="0.4">
      <c r="A25" s="14">
        <v>45951</v>
      </c>
      <c r="B25" s="15" t="s">
        <v>20</v>
      </c>
      <c r="C25" s="15" t="s">
        <v>21</v>
      </c>
      <c r="D25" s="10">
        <v>22</v>
      </c>
      <c r="E25" s="5">
        <v>2.25</v>
      </c>
      <c r="F25" s="6">
        <v>0.82</v>
      </c>
      <c r="G25" s="16">
        <v>23</v>
      </c>
      <c r="H25" s="6">
        <v>0.39</v>
      </c>
      <c r="I25" s="17">
        <f t="shared" si="0"/>
        <v>2.1025641025641022</v>
      </c>
      <c r="J25"/>
      <c r="K25"/>
    </row>
    <row r="26" spans="1:12" ht="17.399999999999999" x14ac:dyDescent="0.4">
      <c r="A26" s="14">
        <v>45951</v>
      </c>
      <c r="B26" s="15" t="s">
        <v>20</v>
      </c>
      <c r="C26" s="15" t="s">
        <v>21</v>
      </c>
      <c r="D26" s="10">
        <v>23</v>
      </c>
      <c r="E26" s="5">
        <v>2.25</v>
      </c>
      <c r="F26" s="6">
        <v>0.74</v>
      </c>
      <c r="G26" s="16">
        <v>23</v>
      </c>
      <c r="H26" s="6">
        <v>0.39</v>
      </c>
      <c r="I26" s="17">
        <f t="shared" si="0"/>
        <v>1.8974358974358974</v>
      </c>
      <c r="J26"/>
      <c r="K26"/>
    </row>
    <row r="27" spans="1:12" ht="17.399999999999999" x14ac:dyDescent="0.4">
      <c r="A27" s="14">
        <v>45951</v>
      </c>
      <c r="B27" s="15" t="s">
        <v>20</v>
      </c>
      <c r="C27" s="15" t="s">
        <v>21</v>
      </c>
      <c r="D27" s="10">
        <v>24</v>
      </c>
      <c r="E27" s="5">
        <v>2.2400000000000002</v>
      </c>
      <c r="F27" s="6">
        <v>0.77</v>
      </c>
      <c r="G27" s="16">
        <v>23</v>
      </c>
      <c r="H27" s="6">
        <v>0.39</v>
      </c>
      <c r="I27" s="17">
        <f t="shared" si="0"/>
        <v>1.9743589743589742</v>
      </c>
      <c r="J27"/>
      <c r="K27"/>
    </row>
    <row r="28" spans="1:12" ht="17.399999999999999" x14ac:dyDescent="0.4">
      <c r="A28" s="33" t="s">
        <v>10</v>
      </c>
      <c r="B28" s="34"/>
      <c r="C28" s="34"/>
      <c r="D28" s="35"/>
      <c r="E28" s="18">
        <f>AVERAGE(E4:E27)</f>
        <v>2.2391666666666672</v>
      </c>
      <c r="F28" s="18">
        <f>AVERAGE(F4:F27)</f>
        <v>0.78541666666666654</v>
      </c>
      <c r="G28" s="22"/>
      <c r="H28" s="22"/>
      <c r="I28" s="19">
        <f>AVERAGE(I4:I27)</f>
        <v>2.0138888888888888</v>
      </c>
      <c r="J28"/>
      <c r="K28"/>
    </row>
    <row r="29" spans="1:12" ht="17.399999999999999" x14ac:dyDescent="0.4">
      <c r="A29" s="33" t="s">
        <v>11</v>
      </c>
      <c r="B29" s="34"/>
      <c r="C29" s="34"/>
      <c r="D29" s="35"/>
      <c r="E29" s="18">
        <f>MAX(E4:E27)</f>
        <v>2.25</v>
      </c>
      <c r="F29" s="18">
        <f>MAX(F4:F27)</f>
        <v>0.88</v>
      </c>
      <c r="G29" s="23"/>
      <c r="H29" s="22"/>
      <c r="I29" s="19">
        <f>MAX(I4:I27)</f>
        <v>2.2564102564102564</v>
      </c>
      <c r="J29"/>
      <c r="K29"/>
    </row>
    <row r="30" spans="1:12" ht="17.399999999999999" x14ac:dyDescent="0.4">
      <c r="A30" s="33" t="s">
        <v>12</v>
      </c>
      <c r="B30" s="34"/>
      <c r="C30" s="34"/>
      <c r="D30" s="35"/>
      <c r="E30" s="18">
        <f>MIN(E4:E27)</f>
        <v>2.23</v>
      </c>
      <c r="F30" s="18">
        <f>MIN(F4:F27)</f>
        <v>0.63</v>
      </c>
      <c r="G30" s="23"/>
      <c r="H30" s="22"/>
      <c r="I30" s="19">
        <f>MIN(I4:I27)</f>
        <v>1.6153846153846154</v>
      </c>
      <c r="J30"/>
      <c r="K30"/>
    </row>
    <row r="31" spans="1:12" ht="141" customHeight="1" x14ac:dyDescent="0.4">
      <c r="A31" s="20" t="s">
        <v>7</v>
      </c>
      <c r="B31" s="36" t="s">
        <v>22</v>
      </c>
      <c r="C31" s="37"/>
      <c r="D31" s="37"/>
      <c r="E31" s="38"/>
      <c r="F31" s="21"/>
      <c r="G31" s="25"/>
      <c r="H31" s="26"/>
      <c r="I31" s="27"/>
      <c r="J31"/>
      <c r="K31"/>
      <c r="L31"/>
    </row>
    <row r="32" spans="1:12" ht="204.75" customHeight="1" x14ac:dyDescent="0.4">
      <c r="A32" s="21" t="s">
        <v>8</v>
      </c>
      <c r="B32" s="25"/>
      <c r="C32" s="26"/>
      <c r="D32" s="26"/>
      <c r="E32" s="27"/>
      <c r="F32" s="21"/>
      <c r="G32" s="28"/>
      <c r="H32" s="29"/>
      <c r="I32" s="30"/>
      <c r="J32"/>
      <c r="K32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30DB1-7483-4166-81E2-F28F4BB23B8B}">
  <sheetPr>
    <pageSetUpPr fitToPage="1"/>
  </sheetPr>
  <dimension ref="A1:L24"/>
  <sheetViews>
    <sheetView zoomScale="85" zoomScaleNormal="85" workbookViewId="0">
      <selection activeCell="B19" sqref="B19:E19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54" customHeight="1" thickBot="1" x14ac:dyDescent="0.45">
      <c r="A2" s="7" t="s">
        <v>0</v>
      </c>
      <c r="B2" s="24" t="s">
        <v>24</v>
      </c>
      <c r="C2" s="7" t="s">
        <v>13</v>
      </c>
      <c r="D2" s="31" t="s">
        <v>25</v>
      </c>
      <c r="E2" s="32"/>
      <c r="F2" s="8" t="s">
        <v>4</v>
      </c>
      <c r="G2" s="9" t="s">
        <v>18</v>
      </c>
      <c r="H2" s="7" t="s">
        <v>5</v>
      </c>
      <c r="I2" s="8">
        <v>12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14</v>
      </c>
      <c r="D3" s="10" t="s">
        <v>1</v>
      </c>
      <c r="E3" s="5" t="s">
        <v>2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7.399999999999999" x14ac:dyDescent="0.4">
      <c r="A4" s="14">
        <v>45951</v>
      </c>
      <c r="B4" s="15" t="s">
        <v>20</v>
      </c>
      <c r="C4" s="15" t="s">
        <v>23</v>
      </c>
      <c r="D4" s="10">
        <v>1</v>
      </c>
      <c r="E4" s="5">
        <v>2.25</v>
      </c>
      <c r="F4" s="6">
        <v>1.04</v>
      </c>
      <c r="G4" s="16">
        <v>25</v>
      </c>
      <c r="H4" s="6">
        <v>0.44</v>
      </c>
      <c r="I4" s="17">
        <f>F4/H4</f>
        <v>2.3636363636363638</v>
      </c>
      <c r="J4"/>
      <c r="K4"/>
    </row>
    <row r="5" spans="1:11" ht="17.399999999999999" x14ac:dyDescent="0.4">
      <c r="A5" s="14">
        <v>45951</v>
      </c>
      <c r="B5" s="15" t="s">
        <v>20</v>
      </c>
      <c r="C5" s="15" t="s">
        <v>23</v>
      </c>
      <c r="D5" s="10">
        <v>2</v>
      </c>
      <c r="E5" s="5">
        <v>2.2599999999999998</v>
      </c>
      <c r="F5" s="6">
        <v>1.1499999999999999</v>
      </c>
      <c r="G5" s="16">
        <v>25</v>
      </c>
      <c r="H5" s="6">
        <v>0.44</v>
      </c>
      <c r="I5" s="17">
        <f t="shared" ref="I5:I15" si="0">F5/H5</f>
        <v>2.6136363636363633</v>
      </c>
      <c r="J5"/>
      <c r="K5"/>
    </row>
    <row r="6" spans="1:11" ht="17.399999999999999" x14ac:dyDescent="0.4">
      <c r="A6" s="14">
        <v>45951</v>
      </c>
      <c r="B6" s="15" t="s">
        <v>20</v>
      </c>
      <c r="C6" s="15" t="s">
        <v>23</v>
      </c>
      <c r="D6" s="10">
        <v>3</v>
      </c>
      <c r="E6" s="5">
        <v>2.25</v>
      </c>
      <c r="F6" s="6">
        <v>1.02</v>
      </c>
      <c r="G6" s="16">
        <v>25</v>
      </c>
      <c r="H6" s="6">
        <v>0.44</v>
      </c>
      <c r="I6" s="17">
        <f t="shared" si="0"/>
        <v>2.3181818181818183</v>
      </c>
      <c r="J6"/>
      <c r="K6"/>
    </row>
    <row r="7" spans="1:11" ht="17.399999999999999" x14ac:dyDescent="0.4">
      <c r="A7" s="14">
        <v>45951</v>
      </c>
      <c r="B7" s="15" t="s">
        <v>20</v>
      </c>
      <c r="C7" s="15" t="s">
        <v>23</v>
      </c>
      <c r="D7" s="10">
        <v>4</v>
      </c>
      <c r="E7" s="5">
        <v>2.25</v>
      </c>
      <c r="F7" s="6">
        <v>1.03</v>
      </c>
      <c r="G7" s="16">
        <v>25</v>
      </c>
      <c r="H7" s="6">
        <v>0.44</v>
      </c>
      <c r="I7" s="17">
        <f t="shared" si="0"/>
        <v>2.3409090909090908</v>
      </c>
      <c r="J7"/>
      <c r="K7"/>
    </row>
    <row r="8" spans="1:11" ht="17.399999999999999" x14ac:dyDescent="0.4">
      <c r="A8" s="14">
        <v>45951</v>
      </c>
      <c r="B8" s="15" t="s">
        <v>20</v>
      </c>
      <c r="C8" s="15" t="s">
        <v>23</v>
      </c>
      <c r="D8" s="10">
        <v>5</v>
      </c>
      <c r="E8" s="5">
        <v>2.2599999999999998</v>
      </c>
      <c r="F8" s="6">
        <v>1.1200000000000001</v>
      </c>
      <c r="G8" s="16">
        <v>25</v>
      </c>
      <c r="H8" s="6">
        <v>0.44</v>
      </c>
      <c r="I8" s="17">
        <f t="shared" si="0"/>
        <v>2.5454545454545459</v>
      </c>
      <c r="J8"/>
      <c r="K8"/>
    </row>
    <row r="9" spans="1:11" ht="17.399999999999999" x14ac:dyDescent="0.4">
      <c r="A9" s="14">
        <v>45951</v>
      </c>
      <c r="B9" s="15" t="s">
        <v>20</v>
      </c>
      <c r="C9" s="15" t="s">
        <v>23</v>
      </c>
      <c r="D9" s="10">
        <v>6</v>
      </c>
      <c r="E9" s="5">
        <v>2.2999999999999998</v>
      </c>
      <c r="F9" s="6">
        <v>1.02</v>
      </c>
      <c r="G9" s="16">
        <v>25</v>
      </c>
      <c r="H9" s="6">
        <v>0.44</v>
      </c>
      <c r="I9" s="17">
        <f t="shared" si="0"/>
        <v>2.3181818181818183</v>
      </c>
      <c r="J9"/>
      <c r="K9"/>
    </row>
    <row r="10" spans="1:11" ht="17.399999999999999" x14ac:dyDescent="0.4">
      <c r="A10" s="14">
        <v>45951</v>
      </c>
      <c r="B10" s="15" t="s">
        <v>20</v>
      </c>
      <c r="C10" s="15" t="s">
        <v>23</v>
      </c>
      <c r="D10" s="10">
        <v>7</v>
      </c>
      <c r="E10" s="5">
        <v>2.2599999999999998</v>
      </c>
      <c r="F10" s="6">
        <v>1.21</v>
      </c>
      <c r="G10" s="16">
        <v>25</v>
      </c>
      <c r="H10" s="6">
        <v>0.44</v>
      </c>
      <c r="I10" s="17">
        <f t="shared" si="0"/>
        <v>2.75</v>
      </c>
      <c r="J10"/>
      <c r="K10"/>
    </row>
    <row r="11" spans="1:11" ht="17.399999999999999" x14ac:dyDescent="0.4">
      <c r="A11" s="14">
        <v>45951</v>
      </c>
      <c r="B11" s="15" t="s">
        <v>20</v>
      </c>
      <c r="C11" s="15" t="s">
        <v>23</v>
      </c>
      <c r="D11" s="10">
        <v>8</v>
      </c>
      <c r="E11" s="5">
        <v>2.25</v>
      </c>
      <c r="F11" s="6">
        <v>1.03</v>
      </c>
      <c r="G11" s="16">
        <v>25</v>
      </c>
      <c r="H11" s="6">
        <v>0.44</v>
      </c>
      <c r="I11" s="17">
        <f t="shared" si="0"/>
        <v>2.3409090909090908</v>
      </c>
      <c r="J11"/>
      <c r="K11"/>
    </row>
    <row r="12" spans="1:11" ht="17.399999999999999" x14ac:dyDescent="0.4">
      <c r="A12" s="14">
        <v>45951</v>
      </c>
      <c r="B12" s="15" t="s">
        <v>20</v>
      </c>
      <c r="C12" s="15" t="s">
        <v>23</v>
      </c>
      <c r="D12" s="10">
        <v>9</v>
      </c>
      <c r="E12" s="5">
        <v>2.2799999999999998</v>
      </c>
      <c r="F12" s="6">
        <v>1.04</v>
      </c>
      <c r="G12" s="16">
        <v>25</v>
      </c>
      <c r="H12" s="6">
        <v>0.44</v>
      </c>
      <c r="I12" s="17">
        <f t="shared" si="0"/>
        <v>2.3636363636363638</v>
      </c>
      <c r="J12"/>
      <c r="K12"/>
    </row>
    <row r="13" spans="1:11" ht="17.399999999999999" x14ac:dyDescent="0.4">
      <c r="A13" s="14">
        <v>45951</v>
      </c>
      <c r="B13" s="15" t="s">
        <v>20</v>
      </c>
      <c r="C13" s="15" t="s">
        <v>23</v>
      </c>
      <c r="D13" s="10">
        <v>10</v>
      </c>
      <c r="E13" s="5">
        <v>2.2799999999999998</v>
      </c>
      <c r="F13" s="6">
        <v>1.0900000000000001</v>
      </c>
      <c r="G13" s="16">
        <v>25</v>
      </c>
      <c r="H13" s="6">
        <v>0.44</v>
      </c>
      <c r="I13" s="17">
        <f t="shared" si="0"/>
        <v>2.4772727272727275</v>
      </c>
      <c r="J13"/>
      <c r="K13"/>
    </row>
    <row r="14" spans="1:11" ht="17.399999999999999" x14ac:dyDescent="0.4">
      <c r="A14" s="14">
        <v>45951</v>
      </c>
      <c r="B14" s="15" t="s">
        <v>20</v>
      </c>
      <c r="C14" s="15" t="s">
        <v>23</v>
      </c>
      <c r="D14" s="10">
        <v>11</v>
      </c>
      <c r="E14" s="5">
        <v>2.25</v>
      </c>
      <c r="F14" s="6">
        <v>1.02</v>
      </c>
      <c r="G14" s="16">
        <v>25</v>
      </c>
      <c r="H14" s="6">
        <v>0.44</v>
      </c>
      <c r="I14" s="17">
        <f t="shared" si="0"/>
        <v>2.3181818181818183</v>
      </c>
      <c r="J14"/>
      <c r="K14"/>
    </row>
    <row r="15" spans="1:11" ht="17.399999999999999" x14ac:dyDescent="0.4">
      <c r="A15" s="14">
        <v>45951</v>
      </c>
      <c r="B15" s="15" t="s">
        <v>20</v>
      </c>
      <c r="C15" s="15" t="s">
        <v>23</v>
      </c>
      <c r="D15" s="10">
        <v>12</v>
      </c>
      <c r="E15" s="5">
        <v>2.25</v>
      </c>
      <c r="F15" s="6">
        <v>1.1200000000000001</v>
      </c>
      <c r="G15" s="16">
        <v>25</v>
      </c>
      <c r="H15" s="6">
        <v>0.44</v>
      </c>
      <c r="I15" s="17">
        <f t="shared" si="0"/>
        <v>2.5454545454545459</v>
      </c>
      <c r="J15"/>
      <c r="K15"/>
    </row>
    <row r="16" spans="1:11" ht="17.399999999999999" x14ac:dyDescent="0.4">
      <c r="A16" s="33" t="s">
        <v>10</v>
      </c>
      <c r="B16" s="34"/>
      <c r="C16" s="34"/>
      <c r="D16" s="35"/>
      <c r="E16" s="18">
        <f>AVERAGE(E4:E15)</f>
        <v>2.2616666666666667</v>
      </c>
      <c r="F16" s="18">
        <f>AVERAGE(F4:F15)</f>
        <v>1.0741666666666667</v>
      </c>
      <c r="G16" s="22"/>
      <c r="H16" s="22"/>
      <c r="I16" s="19">
        <f>AVERAGE(I4:I15)</f>
        <v>2.4412878787878789</v>
      </c>
      <c r="J16"/>
      <c r="K16"/>
    </row>
    <row r="17" spans="1:12" ht="17.399999999999999" x14ac:dyDescent="0.4">
      <c r="A17" s="33" t="s">
        <v>11</v>
      </c>
      <c r="B17" s="34"/>
      <c r="C17" s="34"/>
      <c r="D17" s="35"/>
      <c r="E17" s="18">
        <f>MAX(E4:E15)</f>
        <v>2.2999999999999998</v>
      </c>
      <c r="F17" s="18">
        <f>MAX(F4:F15)</f>
        <v>1.21</v>
      </c>
      <c r="G17" s="23"/>
      <c r="H17" s="22"/>
      <c r="I17" s="19">
        <f>MAX(I4:I15)</f>
        <v>2.75</v>
      </c>
      <c r="J17"/>
      <c r="K17"/>
    </row>
    <row r="18" spans="1:12" ht="17.399999999999999" x14ac:dyDescent="0.4">
      <c r="A18" s="33" t="s">
        <v>12</v>
      </c>
      <c r="B18" s="34"/>
      <c r="C18" s="34"/>
      <c r="D18" s="35"/>
      <c r="E18" s="18">
        <f>MIN(E4:E15)</f>
        <v>2.25</v>
      </c>
      <c r="F18" s="18">
        <f>MIN(F4:F15)</f>
        <v>1.02</v>
      </c>
      <c r="G18" s="23"/>
      <c r="H18" s="22"/>
      <c r="I18" s="19">
        <f>MIN(I4:I15)</f>
        <v>2.3181818181818183</v>
      </c>
      <c r="J18"/>
      <c r="K18"/>
    </row>
    <row r="19" spans="1:12" ht="141" customHeight="1" x14ac:dyDescent="0.4">
      <c r="A19" s="20" t="s">
        <v>7</v>
      </c>
      <c r="B19" s="36" t="s">
        <v>26</v>
      </c>
      <c r="C19" s="37"/>
      <c r="D19" s="37"/>
      <c r="E19" s="38"/>
      <c r="F19" s="21"/>
      <c r="G19" s="25"/>
      <c r="H19" s="26"/>
      <c r="I19" s="27"/>
      <c r="J19"/>
      <c r="K19"/>
      <c r="L19"/>
    </row>
    <row r="20" spans="1:12" ht="204.75" customHeight="1" x14ac:dyDescent="0.4">
      <c r="A20" s="21" t="s">
        <v>8</v>
      </c>
      <c r="B20" s="25"/>
      <c r="C20" s="26"/>
      <c r="D20" s="26"/>
      <c r="E20" s="27"/>
      <c r="F20" s="21"/>
      <c r="G20" s="28"/>
      <c r="H20" s="29"/>
      <c r="I20" s="30"/>
      <c r="J20"/>
      <c r="K20"/>
    </row>
    <row r="21" spans="1:12" x14ac:dyDescent="0.4">
      <c r="H21" s="4"/>
    </row>
    <row r="22" spans="1:12" x14ac:dyDescent="0.4">
      <c r="H22" s="4"/>
    </row>
    <row r="23" spans="1:12" x14ac:dyDescent="0.4">
      <c r="H23" s="4"/>
    </row>
    <row r="24" spans="1:12" x14ac:dyDescent="0.4">
      <c r="H24" s="4"/>
    </row>
  </sheetData>
  <autoFilter ref="A3:I15" xr:uid="{00000000-0009-0000-0000-000000000000}"/>
  <mergeCells count="8">
    <mergeCell ref="B20:E20"/>
    <mergeCell ref="G20:I20"/>
    <mergeCell ref="D2:E2"/>
    <mergeCell ref="A16:D16"/>
    <mergeCell ref="A17:D17"/>
    <mergeCell ref="A18:D18"/>
    <mergeCell ref="B19:E19"/>
    <mergeCell ref="G19:I19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축전지 4조</vt:lpstr>
      <vt:lpstr>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2025-10-21T04:48:58Z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