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01 LG U플러스 김천국사\"/>
    </mc:Choice>
  </mc:AlternateContent>
  <bookViews>
    <workbookView xWindow="0" yWindow="0" windowWidth="28800" windowHeight="11505" activeTab="3"/>
  </bookViews>
  <sheets>
    <sheet name="축전지#1" sheetId="13" r:id="rId1"/>
    <sheet name="축전지#2" sheetId="12" r:id="rId2"/>
    <sheet name="축전지#3" sheetId="5" r:id="rId3"/>
    <sheet name="축전지#4" sheetId="15" r:id="rId4"/>
  </sheets>
  <definedNames>
    <definedName name="_xlnm._FilterDatabase" localSheetId="0" hidden="1">'축전지#1'!$A$4:$I$28</definedName>
    <definedName name="_xlnm._FilterDatabase" localSheetId="1" hidden="1">'축전지#2'!$A$4:$I$28</definedName>
    <definedName name="_xlnm._FilterDatabase" localSheetId="2" hidden="1">'축전지#3'!$A$4:$I$28</definedName>
    <definedName name="_xlnm._FilterDatabase" localSheetId="3" hidden="1">'축전지#4'!$A$4:$I$28</definedName>
  </definedNames>
  <calcPr calcId="162913"/>
</workbook>
</file>

<file path=xl/calcChain.xml><?xml version="1.0" encoding="utf-8"?>
<calcChain xmlns="http://schemas.openxmlformats.org/spreadsheetml/2006/main">
  <c r="F31" i="15" l="1"/>
  <c r="E31" i="15"/>
  <c r="F30" i="15"/>
  <c r="E30" i="15"/>
  <c r="F29" i="15"/>
  <c r="E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30" i="15" l="1"/>
  <c r="I31" i="15"/>
  <c r="I29" i="15"/>
  <c r="F31" i="13"/>
  <c r="E31" i="13"/>
  <c r="F30" i="13"/>
  <c r="E30" i="13"/>
  <c r="F29" i="13"/>
  <c r="E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31" i="12"/>
  <c r="E31" i="12"/>
  <c r="F30" i="12"/>
  <c r="E30" i="12"/>
  <c r="F29" i="12"/>
  <c r="E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30" i="12" l="1"/>
  <c r="I31" i="13"/>
  <c r="I30" i="13"/>
  <c r="I29" i="13"/>
  <c r="I29" i="12"/>
  <c r="I31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F31" i="5" l="1"/>
  <c r="F30" i="5"/>
  <c r="F29" i="5"/>
  <c r="E29" i="5"/>
  <c r="E31" i="5" l="1"/>
  <c r="E30" i="5"/>
  <c r="I6" i="5" l="1"/>
  <c r="I7" i="5"/>
  <c r="I8" i="5"/>
  <c r="I9" i="5"/>
  <c r="I5" i="5"/>
  <c r="I29" i="5" l="1"/>
  <c r="I31" i="5"/>
  <c r="I30" i="5"/>
</calcChain>
</file>

<file path=xl/sharedStrings.xml><?xml version="1.0" encoding="utf-8"?>
<sst xmlns="http://schemas.openxmlformats.org/spreadsheetml/2006/main" count="284" uniqueCount="40">
  <si>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</si>
  <si>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</si>
  <si>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</si>
  <si>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</si>
  <si>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</si>
  <si>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</si>
  <si>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</si>
  <si>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</si>
  <si>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</si>
  <si>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</si>
  <si>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</si>
  <si>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</si>
  <si>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</si>
  <si>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</si>
  <si>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</si>
  <si>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</si>
  <si>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</si>
  <si>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</si>
  <si>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</si>
  <si>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LG유플러스</t>
    <phoneticPr fontId="19" type="noConversion"/>
  </si>
  <si>
    <t>LG 유플러스</t>
    <phoneticPr fontId="19" type="noConversion"/>
  </si>
  <si>
    <t>AS</t>
    <phoneticPr fontId="19" type="noConversion"/>
  </si>
  <si>
    <t>AS</t>
    <phoneticPr fontId="19" type="noConversion"/>
  </si>
  <si>
    <t>VGS2200</t>
    <phoneticPr fontId="19" type="noConversion"/>
  </si>
  <si>
    <t>2020.10.24</t>
    <phoneticPr fontId="19" type="noConversion"/>
  </si>
  <si>
    <t>AS</t>
    <phoneticPr fontId="19" type="noConversion"/>
  </si>
  <si>
    <t>김천국사</t>
    <phoneticPr fontId="19" type="noConversion"/>
  </si>
  <si>
    <t>2019.06.17</t>
    <phoneticPr fontId="19" type="noConversion"/>
  </si>
  <si>
    <t>김천국사</t>
    <phoneticPr fontId="19" type="noConversion"/>
  </si>
  <si>
    <t>VGS2200</t>
    <phoneticPr fontId="19" type="noConversion"/>
  </si>
  <si>
    <t>2019.06.17</t>
    <phoneticPr fontId="19" type="noConversion"/>
  </si>
  <si>
    <t>VGS2200</t>
    <phoneticPr fontId="19" type="noConversion"/>
  </si>
  <si>
    <t>김천국사</t>
    <phoneticPr fontId="19" type="noConversion"/>
  </si>
  <si>
    <t>VGS1200</t>
    <phoneticPr fontId="19" type="noConversion"/>
  </si>
  <si>
    <t>2012.08.24</t>
    <phoneticPr fontId="19" type="noConversion"/>
  </si>
  <si>
    <t>1.볼트부 내부 저항측정
2.VGS커버 Crack에 따른 점검(#3,#4,#6,#7,#8,#15,#16,#18)</t>
    <phoneticPr fontId="19" type="noConversion"/>
  </si>
  <si>
    <t>김천국사</t>
    <phoneticPr fontId="19" type="noConversion"/>
  </si>
  <si>
    <t>1.볼트부 내부 저항측정
2.Crack 없음</t>
    <phoneticPr fontId="19" type="noConversion"/>
  </si>
  <si>
    <t xml:space="preserve">1.볼트부 내부 저항측정
2.Crack 없음
</t>
    <phoneticPr fontId="19" type="noConversion"/>
  </si>
  <si>
    <t xml:space="preserve">1.볼트부 내부 저항측정
2.Crack 없음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</si>
</sst>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2" fillId="33" borderId="10" xfId="0" applyNumberFormat="1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2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15" name="TextBox 14"/>
        <xdr:cNvSpPr txBox="1"/>
      </xdr:nvSpPr>
      <xdr:spPr>
        <a:xfrm>
          <a:off x="1288676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697169</xdr:colOff>
      <xdr:row>33</xdr:row>
      <xdr:rowOff>2032271</xdr:rowOff>
    </xdr:from>
    <xdr:to>
      <xdr:col>4</xdr:col>
      <xdr:colOff>373799</xdr:colOff>
      <xdr:row>33</xdr:row>
      <xdr:rowOff>2368448</xdr:rowOff>
    </xdr:to>
    <xdr:sp macro="" textlink="">
      <xdr:nvSpPr>
        <xdr:cNvPr id="17" name="TextBox 16"/>
        <xdr:cNvSpPr txBox="1"/>
      </xdr:nvSpPr>
      <xdr:spPr>
        <a:xfrm>
          <a:off x="2996776" y="9611450"/>
          <a:ext cx="133670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6801</xdr:colOff>
      <xdr:row>33</xdr:row>
      <xdr:rowOff>34017</xdr:rowOff>
    </xdr:from>
    <xdr:to>
      <xdr:col>2</xdr:col>
      <xdr:colOff>489856</xdr:colOff>
      <xdr:row>33</xdr:row>
      <xdr:rowOff>1973038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27" t="22942" r="22805" b="24975"/>
        <a:stretch/>
      </xdr:blipFill>
      <xdr:spPr>
        <a:xfrm rot="5400000">
          <a:off x="993318" y="7756072"/>
          <a:ext cx="1939021" cy="1653269"/>
        </a:xfrm>
        <a:prstGeom prst="rect">
          <a:avLst/>
        </a:prstGeom>
      </xdr:spPr>
    </xdr:pic>
    <xdr:clientData/>
  </xdr:twoCellAnchor>
  <xdr:twoCellAnchor editAs="oneCell">
    <xdr:from>
      <xdr:col>2</xdr:col>
      <xdr:colOff>503463</xdr:colOff>
      <xdr:row>33</xdr:row>
      <xdr:rowOff>1957</xdr:rowOff>
    </xdr:from>
    <xdr:to>
      <xdr:col>4</xdr:col>
      <xdr:colOff>721177</xdr:colOff>
      <xdr:row>33</xdr:row>
      <xdr:rowOff>1986646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245"/>
        <a:stretch/>
      </xdr:blipFill>
      <xdr:spPr>
        <a:xfrm rot="5400000">
          <a:off x="2749618" y="7634588"/>
          <a:ext cx="1984689" cy="18777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179295</xdr:colOff>
      <xdr:row>33</xdr:row>
      <xdr:rowOff>1624853</xdr:rowOff>
    </xdr:from>
    <xdr:to>
      <xdr:col>2</xdr:col>
      <xdr:colOff>347383</xdr:colOff>
      <xdr:row>33</xdr:row>
      <xdr:rowOff>1961030</xdr:rowOff>
    </xdr:to>
    <xdr:sp macro="" textlink="">
      <xdr:nvSpPr>
        <xdr:cNvPr id="7" name="TextBox 6"/>
        <xdr:cNvSpPr txBox="1"/>
      </xdr:nvSpPr>
      <xdr:spPr>
        <a:xfrm>
          <a:off x="1311089" y="9155206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762004</xdr:colOff>
      <xdr:row>33</xdr:row>
      <xdr:rowOff>1647270</xdr:rowOff>
    </xdr:from>
    <xdr:to>
      <xdr:col>4</xdr:col>
      <xdr:colOff>437034</xdr:colOff>
      <xdr:row>33</xdr:row>
      <xdr:rowOff>1983447</xdr:rowOff>
    </xdr:to>
    <xdr:sp macro="" textlink="">
      <xdr:nvSpPr>
        <xdr:cNvPr id="9" name="TextBox 8"/>
        <xdr:cNvSpPr txBox="1"/>
      </xdr:nvSpPr>
      <xdr:spPr>
        <a:xfrm>
          <a:off x="3070416" y="9177623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1</xdr:col>
      <xdr:colOff>11202</xdr:colOff>
      <xdr:row>33</xdr:row>
      <xdr:rowOff>11206</xdr:rowOff>
    </xdr:from>
    <xdr:to>
      <xdr:col>2</xdr:col>
      <xdr:colOff>638733</xdr:colOff>
      <xdr:row>33</xdr:row>
      <xdr:rowOff>1636059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27" t="15564" r="18949" b="26736"/>
        <a:stretch/>
      </xdr:blipFill>
      <xdr:spPr>
        <a:xfrm rot="5400000">
          <a:off x="1232644" y="7451911"/>
          <a:ext cx="1624853" cy="1804149"/>
        </a:xfrm>
        <a:prstGeom prst="rect">
          <a:avLst/>
        </a:prstGeom>
      </xdr:spPr>
    </xdr:pic>
    <xdr:clientData/>
  </xdr:twoCellAnchor>
  <xdr:twoCellAnchor editAs="oneCell">
    <xdr:from>
      <xdr:col>2</xdr:col>
      <xdr:colOff>627528</xdr:colOff>
      <xdr:row>33</xdr:row>
      <xdr:rowOff>30771</xdr:rowOff>
    </xdr:from>
    <xdr:to>
      <xdr:col>4</xdr:col>
      <xdr:colOff>717176</xdr:colOff>
      <xdr:row>33</xdr:row>
      <xdr:rowOff>1636059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207" r="45138" b="15306"/>
        <a:stretch/>
      </xdr:blipFill>
      <xdr:spPr>
        <a:xfrm rot="5400000">
          <a:off x="3012958" y="7484106"/>
          <a:ext cx="1605288" cy="17593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100858</xdr:colOff>
      <xdr:row>33</xdr:row>
      <xdr:rowOff>1636060</xdr:rowOff>
    </xdr:from>
    <xdr:to>
      <xdr:col>2</xdr:col>
      <xdr:colOff>268946</xdr:colOff>
      <xdr:row>33</xdr:row>
      <xdr:rowOff>1972237</xdr:rowOff>
    </xdr:to>
    <xdr:sp macro="" textlink="">
      <xdr:nvSpPr>
        <xdr:cNvPr id="16" name="TextBox 15"/>
        <xdr:cNvSpPr txBox="1"/>
      </xdr:nvSpPr>
      <xdr:spPr>
        <a:xfrm>
          <a:off x="1232652" y="9468972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840441</xdr:colOff>
      <xdr:row>33</xdr:row>
      <xdr:rowOff>1669676</xdr:rowOff>
    </xdr:from>
    <xdr:to>
      <xdr:col>4</xdr:col>
      <xdr:colOff>515471</xdr:colOff>
      <xdr:row>33</xdr:row>
      <xdr:rowOff>2005853</xdr:rowOff>
    </xdr:to>
    <xdr:sp macro="" textlink="">
      <xdr:nvSpPr>
        <xdr:cNvPr id="9" name="TextBox 8"/>
        <xdr:cNvSpPr txBox="1"/>
      </xdr:nvSpPr>
      <xdr:spPr>
        <a:xfrm>
          <a:off x="3148853" y="950258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717176</xdr:colOff>
      <xdr:row>33</xdr:row>
      <xdr:rowOff>236</xdr:rowOff>
    </xdr:from>
    <xdr:to>
      <xdr:col>4</xdr:col>
      <xdr:colOff>717177</xdr:colOff>
      <xdr:row>33</xdr:row>
      <xdr:rowOff>1658472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56" t="13011" r="38863" b="18056"/>
        <a:stretch/>
      </xdr:blipFill>
      <xdr:spPr>
        <a:xfrm rot="5400000">
          <a:off x="3031309" y="7827427"/>
          <a:ext cx="1658236" cy="1669677"/>
        </a:xfrm>
        <a:prstGeom prst="rect">
          <a:avLst/>
        </a:prstGeom>
      </xdr:spPr>
    </xdr:pic>
    <xdr:clientData/>
  </xdr:twoCellAnchor>
  <xdr:twoCellAnchor editAs="oneCell">
    <xdr:from>
      <xdr:col>0</xdr:col>
      <xdr:colOff>1131792</xdr:colOff>
      <xdr:row>33</xdr:row>
      <xdr:rowOff>11210</xdr:rowOff>
    </xdr:from>
    <xdr:to>
      <xdr:col>2</xdr:col>
      <xdr:colOff>735880</xdr:colOff>
      <xdr:row>33</xdr:row>
      <xdr:rowOff>1658470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935" t="29720" r="21246" b="19474"/>
        <a:stretch/>
      </xdr:blipFill>
      <xdr:spPr>
        <a:xfrm rot="5400000">
          <a:off x="1264412" y="7711502"/>
          <a:ext cx="1647260" cy="1912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4" name="TextBox 3"/>
        <xdr:cNvSpPr txBox="1"/>
      </xdr:nvSpPr>
      <xdr:spPr>
        <a:xfrm>
          <a:off x="1290357" y="9539007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784415</xdr:colOff>
      <xdr:row>33</xdr:row>
      <xdr:rowOff>2073093</xdr:rowOff>
    </xdr:from>
    <xdr:to>
      <xdr:col>4</xdr:col>
      <xdr:colOff>459445</xdr:colOff>
      <xdr:row>33</xdr:row>
      <xdr:rowOff>2409270</xdr:rowOff>
    </xdr:to>
    <xdr:sp macro="" textlink="">
      <xdr:nvSpPr>
        <xdr:cNvPr id="5" name="TextBox 4"/>
        <xdr:cNvSpPr txBox="1"/>
      </xdr:nvSpPr>
      <xdr:spPr>
        <a:xfrm>
          <a:off x="3092827" y="990600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>
    <xdr:from>
      <xdr:col>7</xdr:col>
      <xdr:colOff>806824</xdr:colOff>
      <xdr:row>33</xdr:row>
      <xdr:rowOff>2061882</xdr:rowOff>
    </xdr:from>
    <xdr:to>
      <xdr:col>8</xdr:col>
      <xdr:colOff>851648</xdr:colOff>
      <xdr:row>33</xdr:row>
      <xdr:rowOff>2398059</xdr:rowOff>
    </xdr:to>
    <xdr:sp macro="" textlink="">
      <xdr:nvSpPr>
        <xdr:cNvPr id="8" name="TextBox 7"/>
        <xdr:cNvSpPr txBox="1"/>
      </xdr:nvSpPr>
      <xdr:spPr>
        <a:xfrm>
          <a:off x="7464799" y="9539007"/>
          <a:ext cx="134022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 완료</a:t>
          </a:r>
        </a:p>
      </xdr:txBody>
    </xdr:sp>
    <xdr:clientData/>
  </xdr:twoCellAnchor>
  <xdr:twoCellAnchor editAs="oneCell">
    <xdr:from>
      <xdr:col>2</xdr:col>
      <xdr:colOff>672353</xdr:colOff>
      <xdr:row>33</xdr:row>
      <xdr:rowOff>4036</xdr:rowOff>
    </xdr:from>
    <xdr:to>
      <xdr:col>4</xdr:col>
      <xdr:colOff>717177</xdr:colOff>
      <xdr:row>33</xdr:row>
      <xdr:rowOff>2050679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84" t="16074" r="33502" b="5801"/>
        <a:stretch/>
      </xdr:blipFill>
      <xdr:spPr>
        <a:xfrm rot="5400000">
          <a:off x="2814693" y="8003020"/>
          <a:ext cx="2046643" cy="1714500"/>
        </a:xfrm>
        <a:prstGeom prst="rect">
          <a:avLst/>
        </a:prstGeom>
      </xdr:spPr>
    </xdr:pic>
    <xdr:clientData/>
  </xdr:twoCellAnchor>
  <xdr:twoCellAnchor editAs="oneCell">
    <xdr:from>
      <xdr:col>0</xdr:col>
      <xdr:colOff>1131793</xdr:colOff>
      <xdr:row>33</xdr:row>
      <xdr:rowOff>22413</xdr:rowOff>
    </xdr:from>
    <xdr:to>
      <xdr:col>2</xdr:col>
      <xdr:colOff>672352</xdr:colOff>
      <xdr:row>33</xdr:row>
      <xdr:rowOff>2039472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19" t="16271" r="37097" b="22966"/>
        <a:stretch/>
      </xdr:blipFill>
      <xdr:spPr>
        <a:xfrm rot="5400000">
          <a:off x="1047749" y="7939369"/>
          <a:ext cx="2017059" cy="1848971"/>
        </a:xfrm>
        <a:prstGeom prst="rect">
          <a:avLst/>
        </a:prstGeom>
      </xdr:spPr>
    </xdr:pic>
    <xdr:clientData/>
  </xdr:twoCellAnchor>
  <xdr:twoCellAnchor>
    <xdr:from>
      <xdr:col>6</xdr:col>
      <xdr:colOff>268941</xdr:colOff>
      <xdr:row>33</xdr:row>
      <xdr:rowOff>2061882</xdr:rowOff>
    </xdr:from>
    <xdr:to>
      <xdr:col>7</xdr:col>
      <xdr:colOff>762000</xdr:colOff>
      <xdr:row>33</xdr:row>
      <xdr:rowOff>2398059</xdr:rowOff>
    </xdr:to>
    <xdr:sp macro="" textlink="">
      <xdr:nvSpPr>
        <xdr:cNvPr id="7" name="TextBox 6"/>
        <xdr:cNvSpPr txBox="1"/>
      </xdr:nvSpPr>
      <xdr:spPr>
        <a:xfrm>
          <a:off x="6084794" y="9894794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발생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22411</xdr:colOff>
      <xdr:row>33</xdr:row>
      <xdr:rowOff>15240</xdr:rowOff>
    </xdr:from>
    <xdr:to>
      <xdr:col>7</xdr:col>
      <xdr:colOff>812854</xdr:colOff>
      <xdr:row>33</xdr:row>
      <xdr:rowOff>2106706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332" b="34395"/>
        <a:stretch/>
      </xdr:blipFill>
      <xdr:spPr>
        <a:xfrm rot="5400000">
          <a:off x="5613576" y="8072840"/>
          <a:ext cx="2091466" cy="1642090"/>
        </a:xfrm>
        <a:prstGeom prst="rect">
          <a:avLst/>
        </a:prstGeom>
      </xdr:spPr>
    </xdr:pic>
    <xdr:clientData/>
  </xdr:twoCellAnchor>
  <xdr:twoCellAnchor editAs="oneCell">
    <xdr:from>
      <xdr:col>7</xdr:col>
      <xdr:colOff>818028</xdr:colOff>
      <xdr:row>33</xdr:row>
      <xdr:rowOff>15240</xdr:rowOff>
    </xdr:from>
    <xdr:to>
      <xdr:col>8</xdr:col>
      <xdr:colOff>1030941</xdr:colOff>
      <xdr:row>33</xdr:row>
      <xdr:rowOff>2111395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0438" b="56862"/>
        <a:stretch/>
      </xdr:blipFill>
      <xdr:spPr>
        <a:xfrm rot="5400000">
          <a:off x="7193848" y="8139832"/>
          <a:ext cx="2096155" cy="1512795"/>
        </a:xfrm>
        <a:prstGeom prst="rect">
          <a:avLst/>
        </a:prstGeom>
      </xdr:spPr>
    </xdr:pic>
    <xdr:clientData/>
  </xdr:twoCellAnchor>
  <xdr:twoCellAnchor>
    <xdr:from>
      <xdr:col>6</xdr:col>
      <xdr:colOff>694765</xdr:colOff>
      <xdr:row>33</xdr:row>
      <xdr:rowOff>571500</xdr:rowOff>
    </xdr:from>
    <xdr:to>
      <xdr:col>7</xdr:col>
      <xdr:colOff>336176</xdr:colOff>
      <xdr:row>33</xdr:row>
      <xdr:rowOff>2095500</xdr:rowOff>
    </xdr:to>
    <xdr:sp macro="" textlink="">
      <xdr:nvSpPr>
        <xdr:cNvPr id="10" name="타원 9"/>
        <xdr:cNvSpPr/>
      </xdr:nvSpPr>
      <xdr:spPr>
        <a:xfrm>
          <a:off x="6510618" y="8404412"/>
          <a:ext cx="493058" cy="152400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70" zoomScaleNormal="70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29</v>
      </c>
      <c r="C2" s="25" t="s">
        <v>1</v>
      </c>
      <c r="D2" s="47" t="s">
        <v>27</v>
      </c>
      <c r="E2" s="48"/>
      <c r="F2" s="13" t="s">
        <v>5</v>
      </c>
      <c r="G2" s="21" t="s">
        <v>21</v>
      </c>
      <c r="H2" s="25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26</v>
      </c>
      <c r="D5" s="39">
        <v>1</v>
      </c>
      <c r="E5" s="37">
        <v>2.23</v>
      </c>
      <c r="F5" s="37">
        <v>0.78</v>
      </c>
      <c r="G5" s="40">
        <v>23</v>
      </c>
      <c r="H5" s="41">
        <v>0.23</v>
      </c>
      <c r="I5" s="38">
        <f t="shared" ref="I5:I28" si="0">F5/H5</f>
        <v>3.3913043478260869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26</v>
      </c>
      <c r="D6" s="39">
        <v>2</v>
      </c>
      <c r="E6" s="37">
        <v>2.23</v>
      </c>
      <c r="F6" s="37">
        <v>0.75</v>
      </c>
      <c r="G6" s="40">
        <v>23</v>
      </c>
      <c r="H6" s="41">
        <v>0.23</v>
      </c>
      <c r="I6" s="38">
        <f t="shared" si="0"/>
        <v>3.2608695652173911</v>
      </c>
      <c r="J6"/>
      <c r="K6"/>
    </row>
    <row r="7" spans="1:11" ht="16.5" x14ac:dyDescent="0.3">
      <c r="A7" s="35">
        <v>45383</v>
      </c>
      <c r="B7" s="36" t="s">
        <v>19</v>
      </c>
      <c r="C7" s="36" t="s">
        <v>26</v>
      </c>
      <c r="D7" s="39">
        <v>3</v>
      </c>
      <c r="E7" s="37">
        <v>2.2400000000000002</v>
      </c>
      <c r="F7" s="37">
        <v>0.68</v>
      </c>
      <c r="G7" s="40">
        <v>23</v>
      </c>
      <c r="H7" s="41">
        <v>0.23</v>
      </c>
      <c r="I7" s="38">
        <f t="shared" si="0"/>
        <v>2.956521739130435</v>
      </c>
      <c r="J7"/>
      <c r="K7"/>
    </row>
    <row r="8" spans="1:11" ht="16.5" x14ac:dyDescent="0.3">
      <c r="A8" s="35">
        <v>45383</v>
      </c>
      <c r="B8" s="36" t="s">
        <v>19</v>
      </c>
      <c r="C8" s="36" t="s">
        <v>26</v>
      </c>
      <c r="D8" s="39">
        <v>4</v>
      </c>
      <c r="E8" s="37">
        <v>2.25</v>
      </c>
      <c r="F8" s="37">
        <v>0.73</v>
      </c>
      <c r="G8" s="40">
        <v>23</v>
      </c>
      <c r="H8" s="41">
        <v>0.23</v>
      </c>
      <c r="I8" s="38">
        <f t="shared" si="0"/>
        <v>3.1739130434782608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26</v>
      </c>
      <c r="D9" s="39">
        <v>5</v>
      </c>
      <c r="E9" s="37">
        <v>2.25</v>
      </c>
      <c r="F9" s="37">
        <v>0.88</v>
      </c>
      <c r="G9" s="40">
        <v>23</v>
      </c>
      <c r="H9" s="41">
        <v>0.23</v>
      </c>
      <c r="I9" s="38">
        <f t="shared" si="0"/>
        <v>3.8260869565217388</v>
      </c>
      <c r="J9"/>
      <c r="K9"/>
    </row>
    <row r="10" spans="1:11" ht="16.5" x14ac:dyDescent="0.3">
      <c r="A10" s="35">
        <v>45383</v>
      </c>
      <c r="B10" s="36" t="s">
        <v>19</v>
      </c>
      <c r="C10" s="36" t="s">
        <v>26</v>
      </c>
      <c r="D10" s="39">
        <v>6</v>
      </c>
      <c r="E10" s="37">
        <v>2.25</v>
      </c>
      <c r="F10" s="37">
        <v>0.73</v>
      </c>
      <c r="G10" s="40">
        <v>23</v>
      </c>
      <c r="H10" s="41">
        <v>0.23</v>
      </c>
      <c r="I10" s="38">
        <f t="shared" si="0"/>
        <v>3.1739130434782608</v>
      </c>
      <c r="J10"/>
      <c r="K10"/>
    </row>
    <row r="11" spans="1:11" ht="16.5" x14ac:dyDescent="0.3">
      <c r="A11" s="35">
        <v>45383</v>
      </c>
      <c r="B11" s="36" t="s">
        <v>19</v>
      </c>
      <c r="C11" s="36" t="s">
        <v>26</v>
      </c>
      <c r="D11" s="39">
        <v>7</v>
      </c>
      <c r="E11" s="37">
        <v>2.25</v>
      </c>
      <c r="F11" s="37">
        <v>0.7</v>
      </c>
      <c r="G11" s="40">
        <v>23</v>
      </c>
      <c r="H11" s="41">
        <v>0.23</v>
      </c>
      <c r="I11" s="38">
        <f t="shared" si="0"/>
        <v>3.043478260869565</v>
      </c>
      <c r="J11"/>
      <c r="K11"/>
    </row>
    <row r="12" spans="1:11" ht="16.5" x14ac:dyDescent="0.3">
      <c r="A12" s="35">
        <v>45383</v>
      </c>
      <c r="B12" s="36" t="s">
        <v>19</v>
      </c>
      <c r="C12" s="36" t="s">
        <v>26</v>
      </c>
      <c r="D12" s="39">
        <v>8</v>
      </c>
      <c r="E12" s="37">
        <v>2.2400000000000002</v>
      </c>
      <c r="F12" s="37">
        <v>0.66</v>
      </c>
      <c r="G12" s="40">
        <v>23</v>
      </c>
      <c r="H12" s="41">
        <v>0.23</v>
      </c>
      <c r="I12" s="38">
        <f t="shared" si="0"/>
        <v>2.8695652173913042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26</v>
      </c>
      <c r="D13" s="39">
        <v>9</v>
      </c>
      <c r="E13" s="37">
        <v>2.2400000000000002</v>
      </c>
      <c r="F13" s="37">
        <v>0.66</v>
      </c>
      <c r="G13" s="40">
        <v>23</v>
      </c>
      <c r="H13" s="41">
        <v>0.23</v>
      </c>
      <c r="I13" s="38">
        <f t="shared" si="0"/>
        <v>2.8695652173913042</v>
      </c>
      <c r="J13"/>
      <c r="K13"/>
    </row>
    <row r="14" spans="1:11" ht="16.5" x14ac:dyDescent="0.3">
      <c r="A14" s="35">
        <v>45383</v>
      </c>
      <c r="B14" s="36" t="s">
        <v>19</v>
      </c>
      <c r="C14" s="36" t="s">
        <v>26</v>
      </c>
      <c r="D14" s="39">
        <v>10</v>
      </c>
      <c r="E14" s="37">
        <v>2.25</v>
      </c>
      <c r="F14" s="37">
        <v>0.81</v>
      </c>
      <c r="G14" s="40">
        <v>23</v>
      </c>
      <c r="H14" s="41">
        <v>0.23</v>
      </c>
      <c r="I14" s="38">
        <f t="shared" si="0"/>
        <v>3.5217391304347827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26</v>
      </c>
      <c r="D15" s="39">
        <v>11</v>
      </c>
      <c r="E15" s="37">
        <v>2.2400000000000002</v>
      </c>
      <c r="F15" s="37">
        <v>0.75</v>
      </c>
      <c r="G15" s="40">
        <v>23</v>
      </c>
      <c r="H15" s="41">
        <v>0.23</v>
      </c>
      <c r="I15" s="38">
        <f t="shared" si="0"/>
        <v>3.2608695652173911</v>
      </c>
      <c r="J15"/>
      <c r="K15"/>
    </row>
    <row r="16" spans="1:11" ht="16.5" x14ac:dyDescent="0.3">
      <c r="A16" s="35">
        <v>45383</v>
      </c>
      <c r="B16" s="36" t="s">
        <v>19</v>
      </c>
      <c r="C16" s="36" t="s">
        <v>26</v>
      </c>
      <c r="D16" s="39">
        <v>12</v>
      </c>
      <c r="E16" s="37">
        <v>2.2599999999999998</v>
      </c>
      <c r="F16" s="37">
        <v>0.82</v>
      </c>
      <c r="G16" s="40">
        <v>23</v>
      </c>
      <c r="H16" s="41">
        <v>0.23</v>
      </c>
      <c r="I16" s="38">
        <f t="shared" si="0"/>
        <v>3.5652173913043477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26</v>
      </c>
      <c r="D17" s="39">
        <v>13</v>
      </c>
      <c r="E17" s="37">
        <v>2.2599999999999998</v>
      </c>
      <c r="F17" s="37">
        <v>0.68</v>
      </c>
      <c r="G17" s="40">
        <v>23</v>
      </c>
      <c r="H17" s="41">
        <v>0.23</v>
      </c>
      <c r="I17" s="38">
        <f t="shared" si="0"/>
        <v>2.956521739130435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26</v>
      </c>
      <c r="D18" s="39">
        <v>14</v>
      </c>
      <c r="E18" s="37">
        <v>2.2400000000000002</v>
      </c>
      <c r="F18" s="37">
        <v>0.75</v>
      </c>
      <c r="G18" s="40">
        <v>23</v>
      </c>
      <c r="H18" s="41">
        <v>0.23</v>
      </c>
      <c r="I18" s="38">
        <f t="shared" si="0"/>
        <v>3.2608695652173911</v>
      </c>
      <c r="J18"/>
      <c r="K18"/>
    </row>
    <row r="19" spans="1:11" ht="16.5" x14ac:dyDescent="0.3">
      <c r="A19" s="35">
        <v>45383</v>
      </c>
      <c r="B19" s="36" t="s">
        <v>19</v>
      </c>
      <c r="C19" s="36" t="s">
        <v>26</v>
      </c>
      <c r="D19" s="39">
        <v>15</v>
      </c>
      <c r="E19" s="37">
        <v>2.25</v>
      </c>
      <c r="F19" s="37">
        <v>0.74</v>
      </c>
      <c r="G19" s="40">
        <v>23</v>
      </c>
      <c r="H19" s="41">
        <v>0.23</v>
      </c>
      <c r="I19" s="38">
        <f t="shared" si="0"/>
        <v>3.2173913043478257</v>
      </c>
      <c r="J19"/>
      <c r="K19"/>
    </row>
    <row r="20" spans="1:11" ht="16.5" x14ac:dyDescent="0.3">
      <c r="A20" s="35">
        <v>45383</v>
      </c>
      <c r="B20" s="36" t="s">
        <v>19</v>
      </c>
      <c r="C20" s="36" t="s">
        <v>26</v>
      </c>
      <c r="D20" s="39">
        <v>16</v>
      </c>
      <c r="E20" s="37">
        <v>2.25</v>
      </c>
      <c r="F20" s="37">
        <v>0.76</v>
      </c>
      <c r="G20" s="40">
        <v>23</v>
      </c>
      <c r="H20" s="41">
        <v>0.23</v>
      </c>
      <c r="I20" s="38">
        <f t="shared" si="0"/>
        <v>3.3043478260869565</v>
      </c>
      <c r="J20"/>
      <c r="K20"/>
    </row>
    <row r="21" spans="1:11" ht="16.5" x14ac:dyDescent="0.3">
      <c r="A21" s="35">
        <v>45383</v>
      </c>
      <c r="B21" s="36" t="s">
        <v>19</v>
      </c>
      <c r="C21" s="36" t="s">
        <v>26</v>
      </c>
      <c r="D21" s="39">
        <v>17</v>
      </c>
      <c r="E21" s="37">
        <v>2.2400000000000002</v>
      </c>
      <c r="F21" s="37">
        <v>0.74</v>
      </c>
      <c r="G21" s="40">
        <v>23</v>
      </c>
      <c r="H21" s="41">
        <v>0.23</v>
      </c>
      <c r="I21" s="38">
        <f t="shared" si="0"/>
        <v>3.2173913043478257</v>
      </c>
      <c r="J21"/>
      <c r="K21"/>
    </row>
    <row r="22" spans="1:11" ht="16.5" x14ac:dyDescent="0.3">
      <c r="A22" s="35">
        <v>45383</v>
      </c>
      <c r="B22" s="36" t="s">
        <v>19</v>
      </c>
      <c r="C22" s="36" t="s">
        <v>26</v>
      </c>
      <c r="D22" s="39">
        <v>18</v>
      </c>
      <c r="E22" s="37">
        <v>2.2400000000000002</v>
      </c>
      <c r="F22" s="37">
        <v>0.69</v>
      </c>
      <c r="G22" s="40">
        <v>23</v>
      </c>
      <c r="H22" s="41">
        <v>0.23</v>
      </c>
      <c r="I22" s="38">
        <f t="shared" si="0"/>
        <v>2.9999999999999996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26</v>
      </c>
      <c r="D23" s="39">
        <v>19</v>
      </c>
      <c r="E23" s="37">
        <v>2.2400000000000002</v>
      </c>
      <c r="F23" s="37">
        <v>0.7</v>
      </c>
      <c r="G23" s="40">
        <v>23</v>
      </c>
      <c r="H23" s="41">
        <v>0.23</v>
      </c>
      <c r="I23" s="38">
        <f t="shared" si="0"/>
        <v>3.043478260869565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26</v>
      </c>
      <c r="D24" s="39">
        <v>20</v>
      </c>
      <c r="E24" s="37">
        <v>2.2400000000000002</v>
      </c>
      <c r="F24" s="37">
        <v>0.72</v>
      </c>
      <c r="G24" s="40">
        <v>23</v>
      </c>
      <c r="H24" s="41">
        <v>0.23</v>
      </c>
      <c r="I24" s="38">
        <f t="shared" si="0"/>
        <v>3.1304347826086953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26</v>
      </c>
      <c r="D25" s="39">
        <v>21</v>
      </c>
      <c r="E25" s="37">
        <v>2.2400000000000002</v>
      </c>
      <c r="F25" s="37">
        <v>0.68</v>
      </c>
      <c r="G25" s="40">
        <v>23</v>
      </c>
      <c r="H25" s="41">
        <v>0.23</v>
      </c>
      <c r="I25" s="38">
        <f t="shared" si="0"/>
        <v>2.956521739130435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26</v>
      </c>
      <c r="D26" s="39">
        <v>22</v>
      </c>
      <c r="E26" s="37">
        <v>2.2400000000000002</v>
      </c>
      <c r="F26" s="37">
        <v>0.66</v>
      </c>
      <c r="G26" s="40">
        <v>23</v>
      </c>
      <c r="H26" s="41">
        <v>0.23</v>
      </c>
      <c r="I26" s="38">
        <f t="shared" si="0"/>
        <v>2.8695652173913042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26</v>
      </c>
      <c r="D27" s="39">
        <v>23</v>
      </c>
      <c r="E27" s="37">
        <v>2.2400000000000002</v>
      </c>
      <c r="F27" s="37">
        <v>0.65</v>
      </c>
      <c r="G27" s="40">
        <v>23</v>
      </c>
      <c r="H27" s="41">
        <v>0.23</v>
      </c>
      <c r="I27" s="38">
        <f t="shared" si="0"/>
        <v>2.8260869565217392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26</v>
      </c>
      <c r="D28" s="39">
        <v>24</v>
      </c>
      <c r="E28" s="37">
        <v>2.2400000000000002</v>
      </c>
      <c r="F28" s="37">
        <v>0.72</v>
      </c>
      <c r="G28" s="40">
        <v>23</v>
      </c>
      <c r="H28" s="41">
        <v>0.23</v>
      </c>
      <c r="I28" s="38">
        <f t="shared" si="0"/>
        <v>3.1304347826086953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2.2437500000000008</v>
      </c>
      <c r="F29" s="37">
        <f>AVERAGE(F5:F28)</f>
        <v>0.72666666666666657</v>
      </c>
      <c r="G29" s="41"/>
      <c r="H29" s="41"/>
      <c r="I29" s="38">
        <f>AVERAGE(I5:I28)</f>
        <v>3.1594202898550718</v>
      </c>
      <c r="J29"/>
      <c r="K29"/>
    </row>
    <row r="30" spans="1:11" ht="16.5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0.88</v>
      </c>
      <c r="G30" s="7"/>
      <c r="H30" s="8"/>
      <c r="I30" s="22">
        <f>MAX(I5:I28)</f>
        <v>3.8260869565217388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2.23</v>
      </c>
      <c r="F31" s="6">
        <f>MIN(F5:F28)</f>
        <v>0.65</v>
      </c>
      <c r="G31" s="7"/>
      <c r="H31" s="8"/>
      <c r="I31" s="22">
        <f>MIN(I5:I28)</f>
        <v>2.8260869565217392</v>
      </c>
      <c r="J31"/>
      <c r="K31"/>
    </row>
    <row r="32" spans="1:11" ht="62.45" customHeight="1" x14ac:dyDescent="0.3">
      <c r="A32" s="1" t="s">
        <v>9</v>
      </c>
      <c r="B32" s="55" t="s">
        <v>38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7" zoomScale="85" zoomScaleNormal="85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31</v>
      </c>
      <c r="C2" s="25" t="s">
        <v>1</v>
      </c>
      <c r="D2" s="47" t="s">
        <v>30</v>
      </c>
      <c r="E2" s="48"/>
      <c r="F2" s="13" t="s">
        <v>5</v>
      </c>
      <c r="G2" s="21" t="s">
        <v>22</v>
      </c>
      <c r="H2" s="25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45383</v>
      </c>
      <c r="B5" s="4" t="s">
        <v>20</v>
      </c>
      <c r="C5" s="4" t="s">
        <v>28</v>
      </c>
      <c r="D5" s="2">
        <v>1</v>
      </c>
      <c r="E5" s="6">
        <v>2.25</v>
      </c>
      <c r="F5" s="6">
        <v>0.92</v>
      </c>
      <c r="G5" s="7">
        <v>23</v>
      </c>
      <c r="H5" s="8">
        <v>0.23</v>
      </c>
      <c r="I5" s="9">
        <f t="shared" ref="I5:I28" si="0">F5/H5</f>
        <v>4</v>
      </c>
      <c r="K5" s="26"/>
    </row>
    <row r="6" spans="1:11" x14ac:dyDescent="0.3">
      <c r="A6" s="1">
        <v>45383</v>
      </c>
      <c r="B6" s="4" t="s">
        <v>20</v>
      </c>
      <c r="C6" s="4" t="s">
        <v>28</v>
      </c>
      <c r="D6" s="2">
        <v>2</v>
      </c>
      <c r="E6" s="6">
        <v>2.23</v>
      </c>
      <c r="F6" s="6">
        <v>0.86</v>
      </c>
      <c r="G6" s="7">
        <v>23</v>
      </c>
      <c r="H6" s="8">
        <v>0.23</v>
      </c>
      <c r="I6" s="9">
        <f t="shared" si="0"/>
        <v>3.7391304347826084</v>
      </c>
    </row>
    <row r="7" spans="1:11" x14ac:dyDescent="0.3">
      <c r="A7" s="1">
        <v>45383</v>
      </c>
      <c r="B7" s="4" t="s">
        <v>20</v>
      </c>
      <c r="C7" s="4" t="s">
        <v>28</v>
      </c>
      <c r="D7" s="2">
        <v>3</v>
      </c>
      <c r="E7" s="6">
        <v>2.2400000000000002</v>
      </c>
      <c r="F7" s="6">
        <v>0.77</v>
      </c>
      <c r="G7" s="7">
        <v>23</v>
      </c>
      <c r="H7" s="8">
        <v>0.23</v>
      </c>
      <c r="I7" s="9">
        <f t="shared" si="0"/>
        <v>3.3478260869565215</v>
      </c>
    </row>
    <row r="8" spans="1:11" x14ac:dyDescent="0.3">
      <c r="A8" s="1">
        <v>45383</v>
      </c>
      <c r="B8" s="4" t="s">
        <v>20</v>
      </c>
      <c r="C8" s="4" t="s">
        <v>28</v>
      </c>
      <c r="D8" s="2">
        <v>4</v>
      </c>
      <c r="E8" s="6">
        <v>2.25</v>
      </c>
      <c r="F8" s="6">
        <v>0.76</v>
      </c>
      <c r="G8" s="7">
        <v>23</v>
      </c>
      <c r="H8" s="8">
        <v>0.23</v>
      </c>
      <c r="I8" s="9">
        <f t="shared" si="0"/>
        <v>3.3043478260869565</v>
      </c>
    </row>
    <row r="9" spans="1:11" x14ac:dyDescent="0.3">
      <c r="A9" s="1">
        <v>45383</v>
      </c>
      <c r="B9" s="4" t="s">
        <v>20</v>
      </c>
      <c r="C9" s="4" t="s">
        <v>28</v>
      </c>
      <c r="D9" s="2">
        <v>5</v>
      </c>
      <c r="E9" s="6">
        <v>2.2400000000000002</v>
      </c>
      <c r="F9" s="6">
        <v>0.71</v>
      </c>
      <c r="G9" s="7">
        <v>23</v>
      </c>
      <c r="H9" s="8">
        <v>0.23</v>
      </c>
      <c r="I9" s="9">
        <f t="shared" si="0"/>
        <v>3.0869565217391299</v>
      </c>
    </row>
    <row r="10" spans="1:11" x14ac:dyDescent="0.3">
      <c r="A10" s="1">
        <v>45383</v>
      </c>
      <c r="B10" s="4" t="s">
        <v>20</v>
      </c>
      <c r="C10" s="4" t="s">
        <v>28</v>
      </c>
      <c r="D10" s="2">
        <v>6</v>
      </c>
      <c r="E10" s="6">
        <v>2.2400000000000002</v>
      </c>
      <c r="F10" s="6">
        <v>0.66</v>
      </c>
      <c r="G10" s="7">
        <v>23</v>
      </c>
      <c r="H10" s="8">
        <v>0.23</v>
      </c>
      <c r="I10" s="9">
        <f t="shared" si="0"/>
        <v>2.8695652173913042</v>
      </c>
    </row>
    <row r="11" spans="1:11" x14ac:dyDescent="0.3">
      <c r="A11" s="1">
        <v>45383</v>
      </c>
      <c r="B11" s="4" t="s">
        <v>20</v>
      </c>
      <c r="C11" s="4" t="s">
        <v>28</v>
      </c>
      <c r="D11" s="2">
        <v>7</v>
      </c>
      <c r="E11" s="6">
        <v>2.2400000000000002</v>
      </c>
      <c r="F11" s="6">
        <v>0.68</v>
      </c>
      <c r="G11" s="7">
        <v>23</v>
      </c>
      <c r="H11" s="8">
        <v>0.23</v>
      </c>
      <c r="I11" s="9">
        <f t="shared" si="0"/>
        <v>2.956521739130435</v>
      </c>
    </row>
    <row r="12" spans="1:11" x14ac:dyDescent="0.3">
      <c r="A12" s="1">
        <v>45383</v>
      </c>
      <c r="B12" s="4" t="s">
        <v>20</v>
      </c>
      <c r="C12" s="4" t="s">
        <v>28</v>
      </c>
      <c r="D12" s="2">
        <v>8</v>
      </c>
      <c r="E12" s="6">
        <v>2.25</v>
      </c>
      <c r="F12" s="6">
        <v>0.71</v>
      </c>
      <c r="G12" s="7">
        <v>23</v>
      </c>
      <c r="H12" s="8">
        <v>0.23</v>
      </c>
      <c r="I12" s="9">
        <f t="shared" si="0"/>
        <v>3.0869565217391299</v>
      </c>
    </row>
    <row r="13" spans="1:11" x14ac:dyDescent="0.3">
      <c r="A13" s="1">
        <v>45383</v>
      </c>
      <c r="B13" s="4" t="s">
        <v>20</v>
      </c>
      <c r="C13" s="4" t="s">
        <v>28</v>
      </c>
      <c r="D13" s="2">
        <v>9</v>
      </c>
      <c r="E13" s="6">
        <v>2.25</v>
      </c>
      <c r="F13" s="6">
        <v>0.75</v>
      </c>
      <c r="G13" s="7">
        <v>23</v>
      </c>
      <c r="H13" s="8">
        <v>0.23</v>
      </c>
      <c r="I13" s="9">
        <f t="shared" si="0"/>
        <v>3.2608695652173911</v>
      </c>
    </row>
    <row r="14" spans="1:11" x14ac:dyDescent="0.3">
      <c r="A14" s="1">
        <v>45383</v>
      </c>
      <c r="B14" s="4" t="s">
        <v>20</v>
      </c>
      <c r="C14" s="4" t="s">
        <v>28</v>
      </c>
      <c r="D14" s="2">
        <v>10</v>
      </c>
      <c r="E14" s="6">
        <v>2.2400000000000002</v>
      </c>
      <c r="F14" s="6">
        <v>0.66</v>
      </c>
      <c r="G14" s="7">
        <v>23</v>
      </c>
      <c r="H14" s="8">
        <v>0.23</v>
      </c>
      <c r="I14" s="9">
        <f t="shared" si="0"/>
        <v>2.8695652173913042</v>
      </c>
    </row>
    <row r="15" spans="1:11" x14ac:dyDescent="0.3">
      <c r="A15" s="1">
        <v>45383</v>
      </c>
      <c r="B15" s="4" t="s">
        <v>20</v>
      </c>
      <c r="C15" s="4" t="s">
        <v>28</v>
      </c>
      <c r="D15" s="2">
        <v>11</v>
      </c>
      <c r="E15" s="6">
        <v>2.2400000000000002</v>
      </c>
      <c r="F15" s="6">
        <v>0.69</v>
      </c>
      <c r="G15" s="7">
        <v>23</v>
      </c>
      <c r="H15" s="8">
        <v>0.23</v>
      </c>
      <c r="I15" s="9">
        <f t="shared" si="0"/>
        <v>2.9999999999999996</v>
      </c>
    </row>
    <row r="16" spans="1:11" x14ac:dyDescent="0.3">
      <c r="A16" s="1">
        <v>45383</v>
      </c>
      <c r="B16" s="4" t="s">
        <v>20</v>
      </c>
      <c r="C16" s="4" t="s">
        <v>28</v>
      </c>
      <c r="D16" s="2">
        <v>12</v>
      </c>
      <c r="E16" s="6">
        <v>2.2400000000000002</v>
      </c>
      <c r="F16" s="6">
        <v>0.69</v>
      </c>
      <c r="G16" s="7">
        <v>23</v>
      </c>
      <c r="H16" s="8">
        <v>0.23</v>
      </c>
      <c r="I16" s="9">
        <f t="shared" si="0"/>
        <v>2.9999999999999996</v>
      </c>
    </row>
    <row r="17" spans="1:9" x14ac:dyDescent="0.3">
      <c r="A17" s="1">
        <v>45383</v>
      </c>
      <c r="B17" s="4" t="s">
        <v>20</v>
      </c>
      <c r="C17" s="4" t="s">
        <v>28</v>
      </c>
      <c r="D17" s="2">
        <v>13</v>
      </c>
      <c r="E17" s="6">
        <v>2.2400000000000002</v>
      </c>
      <c r="F17" s="6">
        <v>0.73</v>
      </c>
      <c r="G17" s="7">
        <v>23</v>
      </c>
      <c r="H17" s="8">
        <v>0.23</v>
      </c>
      <c r="I17" s="9">
        <f t="shared" si="0"/>
        <v>3.1739130434782608</v>
      </c>
    </row>
    <row r="18" spans="1:9" x14ac:dyDescent="0.3">
      <c r="A18" s="1">
        <v>45383</v>
      </c>
      <c r="B18" s="4" t="s">
        <v>20</v>
      </c>
      <c r="C18" s="4" t="s">
        <v>28</v>
      </c>
      <c r="D18" s="2">
        <v>14</v>
      </c>
      <c r="E18" s="6">
        <v>2.2400000000000002</v>
      </c>
      <c r="F18" s="6">
        <v>0.69</v>
      </c>
      <c r="G18" s="7">
        <v>23</v>
      </c>
      <c r="H18" s="8">
        <v>0.23</v>
      </c>
      <c r="I18" s="9">
        <f t="shared" si="0"/>
        <v>2.9999999999999996</v>
      </c>
    </row>
    <row r="19" spans="1:9" x14ac:dyDescent="0.3">
      <c r="A19" s="1">
        <v>45383</v>
      </c>
      <c r="B19" s="4" t="s">
        <v>20</v>
      </c>
      <c r="C19" s="4" t="s">
        <v>28</v>
      </c>
      <c r="D19" s="2">
        <v>15</v>
      </c>
      <c r="E19" s="6">
        <v>2.2400000000000002</v>
      </c>
      <c r="F19" s="6">
        <v>0.77</v>
      </c>
      <c r="G19" s="7">
        <v>23</v>
      </c>
      <c r="H19" s="8">
        <v>0.23</v>
      </c>
      <c r="I19" s="9">
        <f t="shared" si="0"/>
        <v>3.3478260869565215</v>
      </c>
    </row>
    <row r="20" spans="1:9" x14ac:dyDescent="0.3">
      <c r="A20" s="1">
        <v>45383</v>
      </c>
      <c r="B20" s="4" t="s">
        <v>20</v>
      </c>
      <c r="C20" s="4" t="s">
        <v>28</v>
      </c>
      <c r="D20" s="2">
        <v>16</v>
      </c>
      <c r="E20" s="6">
        <v>2.2400000000000002</v>
      </c>
      <c r="F20" s="6">
        <v>0.79</v>
      </c>
      <c r="G20" s="7">
        <v>23</v>
      </c>
      <c r="H20" s="8">
        <v>0.23</v>
      </c>
      <c r="I20" s="9">
        <f t="shared" si="0"/>
        <v>3.4347826086956523</v>
      </c>
    </row>
    <row r="21" spans="1:9" x14ac:dyDescent="0.3">
      <c r="A21" s="1">
        <v>45383</v>
      </c>
      <c r="B21" s="4" t="s">
        <v>20</v>
      </c>
      <c r="C21" s="4" t="s">
        <v>28</v>
      </c>
      <c r="D21" s="2">
        <v>17</v>
      </c>
      <c r="E21" s="6">
        <v>2.2400000000000002</v>
      </c>
      <c r="F21" s="6">
        <v>0.68</v>
      </c>
      <c r="G21" s="7">
        <v>23</v>
      </c>
      <c r="H21" s="8">
        <v>0.23</v>
      </c>
      <c r="I21" s="9">
        <f t="shared" si="0"/>
        <v>2.956521739130435</v>
      </c>
    </row>
    <row r="22" spans="1:9" x14ac:dyDescent="0.3">
      <c r="A22" s="1">
        <v>45383</v>
      </c>
      <c r="B22" s="4" t="s">
        <v>20</v>
      </c>
      <c r="C22" s="4" t="s">
        <v>28</v>
      </c>
      <c r="D22" s="2">
        <v>18</v>
      </c>
      <c r="E22" s="6">
        <v>2.2400000000000002</v>
      </c>
      <c r="F22" s="6">
        <v>0.74</v>
      </c>
      <c r="G22" s="7">
        <v>23</v>
      </c>
      <c r="H22" s="8">
        <v>0.23</v>
      </c>
      <c r="I22" s="9">
        <f t="shared" si="0"/>
        <v>3.2173913043478257</v>
      </c>
    </row>
    <row r="23" spans="1:9" x14ac:dyDescent="0.3">
      <c r="A23" s="1">
        <v>45383</v>
      </c>
      <c r="B23" s="4" t="s">
        <v>20</v>
      </c>
      <c r="C23" s="4" t="s">
        <v>28</v>
      </c>
      <c r="D23" s="2">
        <v>19</v>
      </c>
      <c r="E23" s="6">
        <v>2.25</v>
      </c>
      <c r="F23" s="6">
        <v>0.79</v>
      </c>
      <c r="G23" s="7">
        <v>23</v>
      </c>
      <c r="H23" s="8">
        <v>0.23</v>
      </c>
      <c r="I23" s="9">
        <f t="shared" si="0"/>
        <v>3.4347826086956523</v>
      </c>
    </row>
    <row r="24" spans="1:9" x14ac:dyDescent="0.3">
      <c r="A24" s="1">
        <v>45383</v>
      </c>
      <c r="B24" s="4" t="s">
        <v>20</v>
      </c>
      <c r="C24" s="4" t="s">
        <v>28</v>
      </c>
      <c r="D24" s="2">
        <v>20</v>
      </c>
      <c r="E24" s="6">
        <v>2.25</v>
      </c>
      <c r="F24" s="6">
        <v>0.8</v>
      </c>
      <c r="G24" s="7">
        <v>23</v>
      </c>
      <c r="H24" s="8">
        <v>0.23</v>
      </c>
      <c r="I24" s="9">
        <f t="shared" si="0"/>
        <v>3.4782608695652173</v>
      </c>
    </row>
    <row r="25" spans="1:9" x14ac:dyDescent="0.3">
      <c r="A25" s="1">
        <v>45383</v>
      </c>
      <c r="B25" s="4" t="s">
        <v>20</v>
      </c>
      <c r="C25" s="4" t="s">
        <v>28</v>
      </c>
      <c r="D25" s="2">
        <v>21</v>
      </c>
      <c r="E25" s="6">
        <v>2.2599999999999998</v>
      </c>
      <c r="F25" s="6">
        <v>0.76</v>
      </c>
      <c r="G25" s="7">
        <v>23</v>
      </c>
      <c r="H25" s="8">
        <v>0.23</v>
      </c>
      <c r="I25" s="9">
        <f t="shared" si="0"/>
        <v>3.3043478260869565</v>
      </c>
    </row>
    <row r="26" spans="1:9" x14ac:dyDescent="0.3">
      <c r="A26" s="1">
        <v>45383</v>
      </c>
      <c r="B26" s="4" t="s">
        <v>20</v>
      </c>
      <c r="C26" s="4" t="s">
        <v>28</v>
      </c>
      <c r="D26" s="2">
        <v>22</v>
      </c>
      <c r="E26" s="6">
        <v>2.25</v>
      </c>
      <c r="F26" s="6">
        <v>0.81</v>
      </c>
      <c r="G26" s="7">
        <v>23</v>
      </c>
      <c r="H26" s="8">
        <v>0.23</v>
      </c>
      <c r="I26" s="9">
        <f t="shared" si="0"/>
        <v>3.5217391304347827</v>
      </c>
    </row>
    <row r="27" spans="1:9" x14ac:dyDescent="0.3">
      <c r="A27" s="1">
        <v>45383</v>
      </c>
      <c r="B27" s="4" t="s">
        <v>20</v>
      </c>
      <c r="C27" s="4" t="s">
        <v>28</v>
      </c>
      <c r="D27" s="2">
        <v>23</v>
      </c>
      <c r="E27" s="6">
        <v>2.2400000000000002</v>
      </c>
      <c r="F27" s="6">
        <v>0.74</v>
      </c>
      <c r="G27" s="7">
        <v>23</v>
      </c>
      <c r="H27" s="8">
        <v>0.23</v>
      </c>
      <c r="I27" s="9">
        <f t="shared" si="0"/>
        <v>3.2173913043478257</v>
      </c>
    </row>
    <row r="28" spans="1:9" x14ac:dyDescent="0.3">
      <c r="A28" s="1">
        <v>45383</v>
      </c>
      <c r="B28" s="4" t="s">
        <v>20</v>
      </c>
      <c r="C28" s="4" t="s">
        <v>28</v>
      </c>
      <c r="D28" s="2">
        <v>24</v>
      </c>
      <c r="E28" s="6">
        <v>2.2400000000000002</v>
      </c>
      <c r="F28" s="6">
        <v>0.83</v>
      </c>
      <c r="G28" s="7">
        <v>23</v>
      </c>
      <c r="H28" s="8">
        <v>0.23</v>
      </c>
      <c r="I28" s="9">
        <f t="shared" si="0"/>
        <v>3.6086956521739126</v>
      </c>
    </row>
    <row r="29" spans="1:9" x14ac:dyDescent="0.3">
      <c r="A29" s="52" t="s">
        <v>15</v>
      </c>
      <c r="B29" s="53"/>
      <c r="C29" s="53"/>
      <c r="D29" s="54"/>
      <c r="E29" s="6">
        <f>AVERAGE(E5:E28)</f>
        <v>2.2433333333333341</v>
      </c>
      <c r="F29" s="6">
        <f>AVERAGE(F5:F28)</f>
        <v>0.74958333333333327</v>
      </c>
      <c r="G29" s="7"/>
      <c r="H29" s="8"/>
      <c r="I29" s="22">
        <f>AVERAGE(I5:I28)</f>
        <v>3.2590579710144922</v>
      </c>
    </row>
    <row r="30" spans="1:9" x14ac:dyDescent="0.3">
      <c r="A30" s="52" t="s">
        <v>16</v>
      </c>
      <c r="B30" s="53"/>
      <c r="C30" s="53"/>
      <c r="D30" s="54"/>
      <c r="E30" s="6">
        <f>MAX(E5:E28)</f>
        <v>2.2599999999999998</v>
      </c>
      <c r="F30" s="6">
        <f>MAX(F5:F28)</f>
        <v>0.92</v>
      </c>
      <c r="G30" s="7"/>
      <c r="H30" s="8"/>
      <c r="I30" s="22">
        <f>MAX(I5:I28)</f>
        <v>4</v>
      </c>
    </row>
    <row r="31" spans="1:9" x14ac:dyDescent="0.3">
      <c r="A31" s="52" t="s">
        <v>17</v>
      </c>
      <c r="B31" s="53"/>
      <c r="C31" s="53"/>
      <c r="D31" s="54"/>
      <c r="E31" s="6">
        <f>MIN(E5:E28)</f>
        <v>2.23</v>
      </c>
      <c r="F31" s="6">
        <f>MIN(F5:F28)</f>
        <v>0.66</v>
      </c>
      <c r="G31" s="7"/>
      <c r="H31" s="8"/>
      <c r="I31" s="22">
        <f>MIN(I5:I28)</f>
        <v>2.8695652173913042</v>
      </c>
    </row>
    <row r="32" spans="1:9" ht="62.45" customHeight="1" x14ac:dyDescent="0.3">
      <c r="A32" s="1" t="s">
        <v>9</v>
      </c>
      <c r="B32" s="55" t="s">
        <v>37</v>
      </c>
      <c r="C32" s="43"/>
      <c r="D32" s="43"/>
      <c r="E32" s="44"/>
      <c r="F32" s="5" t="s">
        <v>10</v>
      </c>
      <c r="G32" s="43"/>
      <c r="H32" s="43"/>
      <c r="I32" s="44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16" zoomScale="85" zoomScaleNormal="85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33</v>
      </c>
      <c r="C2" s="20" t="s">
        <v>1</v>
      </c>
      <c r="D2" s="47" t="s">
        <v>34</v>
      </c>
      <c r="E2" s="48"/>
      <c r="F2" s="13" t="s">
        <v>5</v>
      </c>
      <c r="G2" s="21" t="s">
        <v>21</v>
      </c>
      <c r="H2" s="20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20</v>
      </c>
      <c r="C5" s="36" t="s">
        <v>32</v>
      </c>
      <c r="D5" s="39">
        <v>1</v>
      </c>
      <c r="E5" s="37">
        <v>2.25</v>
      </c>
      <c r="F5" s="37">
        <v>0.92</v>
      </c>
      <c r="G5" s="40">
        <v>23</v>
      </c>
      <c r="H5" s="41">
        <v>0.28000000000000003</v>
      </c>
      <c r="I5" s="38">
        <f t="shared" ref="I5:I9" si="0">F5/H5</f>
        <v>3.2857142857142856</v>
      </c>
      <c r="J5"/>
      <c r="K5"/>
    </row>
    <row r="6" spans="1:11" ht="16.5" x14ac:dyDescent="0.3">
      <c r="A6" s="35">
        <v>45383</v>
      </c>
      <c r="B6" s="36" t="s">
        <v>20</v>
      </c>
      <c r="C6" s="36" t="s">
        <v>32</v>
      </c>
      <c r="D6" s="39">
        <v>2</v>
      </c>
      <c r="E6" s="37">
        <v>2.23</v>
      </c>
      <c r="F6" s="37">
        <v>0.86</v>
      </c>
      <c r="G6" s="40">
        <v>23</v>
      </c>
      <c r="H6" s="41">
        <v>0.28000000000000003</v>
      </c>
      <c r="I6" s="38">
        <f t="shared" si="0"/>
        <v>3.0714285714285712</v>
      </c>
      <c r="J6"/>
      <c r="K6"/>
    </row>
    <row r="7" spans="1:11" ht="16.5" x14ac:dyDescent="0.3">
      <c r="A7" s="35">
        <v>45383</v>
      </c>
      <c r="B7" s="36" t="s">
        <v>20</v>
      </c>
      <c r="C7" s="36" t="s">
        <v>32</v>
      </c>
      <c r="D7" s="39">
        <v>3</v>
      </c>
      <c r="E7" s="37">
        <v>2.2400000000000002</v>
      </c>
      <c r="F7" s="37">
        <v>0.77</v>
      </c>
      <c r="G7" s="40">
        <v>23</v>
      </c>
      <c r="H7" s="41">
        <v>0.28000000000000003</v>
      </c>
      <c r="I7" s="38">
        <f t="shared" si="0"/>
        <v>2.75</v>
      </c>
      <c r="J7"/>
      <c r="K7"/>
    </row>
    <row r="8" spans="1:11" ht="16.5" x14ac:dyDescent="0.3">
      <c r="A8" s="35">
        <v>45383</v>
      </c>
      <c r="B8" s="36" t="s">
        <v>20</v>
      </c>
      <c r="C8" s="36" t="s">
        <v>32</v>
      </c>
      <c r="D8" s="39">
        <v>4</v>
      </c>
      <c r="E8" s="37">
        <v>2.25</v>
      </c>
      <c r="F8" s="37">
        <v>0.76</v>
      </c>
      <c r="G8" s="40">
        <v>23</v>
      </c>
      <c r="H8" s="41">
        <v>0.28000000000000003</v>
      </c>
      <c r="I8" s="38">
        <f t="shared" si="0"/>
        <v>2.714285714285714</v>
      </c>
      <c r="J8"/>
      <c r="K8"/>
    </row>
    <row r="9" spans="1:11" ht="16.5" x14ac:dyDescent="0.3">
      <c r="A9" s="35">
        <v>45383</v>
      </c>
      <c r="B9" s="36" t="s">
        <v>20</v>
      </c>
      <c r="C9" s="36" t="s">
        <v>32</v>
      </c>
      <c r="D9" s="39">
        <v>5</v>
      </c>
      <c r="E9" s="37">
        <v>2.2400000000000002</v>
      </c>
      <c r="F9" s="37">
        <v>0.71</v>
      </c>
      <c r="G9" s="40">
        <v>23</v>
      </c>
      <c r="H9" s="41">
        <v>0.28000000000000003</v>
      </c>
      <c r="I9" s="38">
        <f t="shared" si="0"/>
        <v>2.5357142857142851</v>
      </c>
      <c r="J9"/>
      <c r="K9"/>
    </row>
    <row r="10" spans="1:11" ht="16.5" x14ac:dyDescent="0.3">
      <c r="A10" s="35">
        <v>45383</v>
      </c>
      <c r="B10" s="36" t="s">
        <v>20</v>
      </c>
      <c r="C10" s="36" t="s">
        <v>32</v>
      </c>
      <c r="D10" s="39">
        <v>6</v>
      </c>
      <c r="E10" s="37">
        <v>2.2400000000000002</v>
      </c>
      <c r="F10" s="37">
        <v>0.66</v>
      </c>
      <c r="G10" s="40">
        <v>23</v>
      </c>
      <c r="H10" s="41">
        <v>0.28000000000000003</v>
      </c>
      <c r="I10" s="38">
        <f t="shared" ref="I10:I28" si="1">F10/H10</f>
        <v>2.3571428571428572</v>
      </c>
      <c r="J10"/>
      <c r="K10"/>
    </row>
    <row r="11" spans="1:11" ht="16.5" x14ac:dyDescent="0.3">
      <c r="A11" s="35">
        <v>45383</v>
      </c>
      <c r="B11" s="36" t="s">
        <v>20</v>
      </c>
      <c r="C11" s="36" t="s">
        <v>32</v>
      </c>
      <c r="D11" s="39">
        <v>7</v>
      </c>
      <c r="E11" s="37">
        <v>2.2400000000000002</v>
      </c>
      <c r="F11" s="37">
        <v>0.68</v>
      </c>
      <c r="G11" s="40">
        <v>23</v>
      </c>
      <c r="H11" s="41">
        <v>0.28000000000000003</v>
      </c>
      <c r="I11" s="38">
        <f t="shared" si="1"/>
        <v>2.4285714285714284</v>
      </c>
      <c r="J11"/>
      <c r="K11"/>
    </row>
    <row r="12" spans="1:11" ht="16.5" x14ac:dyDescent="0.3">
      <c r="A12" s="35">
        <v>45383</v>
      </c>
      <c r="B12" s="36" t="s">
        <v>20</v>
      </c>
      <c r="C12" s="36" t="s">
        <v>32</v>
      </c>
      <c r="D12" s="39">
        <v>8</v>
      </c>
      <c r="E12" s="37">
        <v>2.25</v>
      </c>
      <c r="F12" s="37">
        <v>0.71</v>
      </c>
      <c r="G12" s="40">
        <v>23</v>
      </c>
      <c r="H12" s="41">
        <v>0.28000000000000003</v>
      </c>
      <c r="I12" s="38">
        <f t="shared" si="1"/>
        <v>2.5357142857142851</v>
      </c>
      <c r="J12"/>
      <c r="K12"/>
    </row>
    <row r="13" spans="1:11" ht="16.5" x14ac:dyDescent="0.3">
      <c r="A13" s="35">
        <v>45383</v>
      </c>
      <c r="B13" s="36" t="s">
        <v>20</v>
      </c>
      <c r="C13" s="36" t="s">
        <v>32</v>
      </c>
      <c r="D13" s="39">
        <v>9</v>
      </c>
      <c r="E13" s="37">
        <v>2.25</v>
      </c>
      <c r="F13" s="37">
        <v>0.75</v>
      </c>
      <c r="G13" s="40">
        <v>23</v>
      </c>
      <c r="H13" s="41">
        <v>0.28000000000000003</v>
      </c>
      <c r="I13" s="38">
        <f t="shared" si="1"/>
        <v>2.6785714285714284</v>
      </c>
      <c r="J13"/>
      <c r="K13"/>
    </row>
    <row r="14" spans="1:11" ht="16.5" x14ac:dyDescent="0.3">
      <c r="A14" s="35">
        <v>45383</v>
      </c>
      <c r="B14" s="36" t="s">
        <v>20</v>
      </c>
      <c r="C14" s="36" t="s">
        <v>32</v>
      </c>
      <c r="D14" s="39">
        <v>10</v>
      </c>
      <c r="E14" s="37">
        <v>2.2400000000000002</v>
      </c>
      <c r="F14" s="37">
        <v>0.66</v>
      </c>
      <c r="G14" s="40">
        <v>23</v>
      </c>
      <c r="H14" s="41">
        <v>0.28000000000000003</v>
      </c>
      <c r="I14" s="38">
        <f t="shared" si="1"/>
        <v>2.3571428571428572</v>
      </c>
      <c r="J14"/>
      <c r="K14"/>
    </row>
    <row r="15" spans="1:11" ht="16.5" x14ac:dyDescent="0.3">
      <c r="A15" s="35">
        <v>45383</v>
      </c>
      <c r="B15" s="36" t="s">
        <v>20</v>
      </c>
      <c r="C15" s="36" t="s">
        <v>32</v>
      </c>
      <c r="D15" s="39">
        <v>11</v>
      </c>
      <c r="E15" s="37">
        <v>2.2400000000000002</v>
      </c>
      <c r="F15" s="37">
        <v>0.69</v>
      </c>
      <c r="G15" s="40">
        <v>23</v>
      </c>
      <c r="H15" s="41">
        <v>0.28000000000000003</v>
      </c>
      <c r="I15" s="38">
        <f t="shared" si="1"/>
        <v>2.464285714285714</v>
      </c>
      <c r="J15"/>
      <c r="K15"/>
    </row>
    <row r="16" spans="1:11" ht="16.5" x14ac:dyDescent="0.3">
      <c r="A16" s="35">
        <v>45383</v>
      </c>
      <c r="B16" s="36" t="s">
        <v>20</v>
      </c>
      <c r="C16" s="36" t="s">
        <v>32</v>
      </c>
      <c r="D16" s="39">
        <v>12</v>
      </c>
      <c r="E16" s="37">
        <v>2.2400000000000002</v>
      </c>
      <c r="F16" s="37">
        <v>0.69</v>
      </c>
      <c r="G16" s="40">
        <v>23</v>
      </c>
      <c r="H16" s="41">
        <v>0.28000000000000003</v>
      </c>
      <c r="I16" s="38">
        <f t="shared" si="1"/>
        <v>2.464285714285714</v>
      </c>
      <c r="J16"/>
      <c r="K16"/>
    </row>
    <row r="17" spans="1:11" ht="16.5" x14ac:dyDescent="0.3">
      <c r="A17" s="35">
        <v>45383</v>
      </c>
      <c r="B17" s="36" t="s">
        <v>20</v>
      </c>
      <c r="C17" s="36" t="s">
        <v>32</v>
      </c>
      <c r="D17" s="39">
        <v>13</v>
      </c>
      <c r="E17" s="37">
        <v>2.2400000000000002</v>
      </c>
      <c r="F17" s="37">
        <v>0.73</v>
      </c>
      <c r="G17" s="40">
        <v>23</v>
      </c>
      <c r="H17" s="41">
        <v>0.28000000000000003</v>
      </c>
      <c r="I17" s="38">
        <f t="shared" si="1"/>
        <v>2.6071428571428568</v>
      </c>
      <c r="J17"/>
      <c r="K17"/>
    </row>
    <row r="18" spans="1:11" ht="16.5" x14ac:dyDescent="0.3">
      <c r="A18" s="35">
        <v>45383</v>
      </c>
      <c r="B18" s="36" t="s">
        <v>20</v>
      </c>
      <c r="C18" s="36" t="s">
        <v>32</v>
      </c>
      <c r="D18" s="39">
        <v>14</v>
      </c>
      <c r="E18" s="37">
        <v>2.2400000000000002</v>
      </c>
      <c r="F18" s="37">
        <v>0.69</v>
      </c>
      <c r="G18" s="40">
        <v>23</v>
      </c>
      <c r="H18" s="41">
        <v>0.28000000000000003</v>
      </c>
      <c r="I18" s="38">
        <f t="shared" si="1"/>
        <v>2.464285714285714</v>
      </c>
      <c r="J18"/>
      <c r="K18"/>
    </row>
    <row r="19" spans="1:11" ht="16.5" x14ac:dyDescent="0.3">
      <c r="A19" s="35">
        <v>45383</v>
      </c>
      <c r="B19" s="36" t="s">
        <v>20</v>
      </c>
      <c r="C19" s="36" t="s">
        <v>32</v>
      </c>
      <c r="D19" s="39">
        <v>15</v>
      </c>
      <c r="E19" s="37">
        <v>2.2400000000000002</v>
      </c>
      <c r="F19" s="37">
        <v>0.77</v>
      </c>
      <c r="G19" s="40">
        <v>23</v>
      </c>
      <c r="H19" s="41">
        <v>0.28000000000000003</v>
      </c>
      <c r="I19" s="38">
        <f t="shared" si="1"/>
        <v>2.75</v>
      </c>
      <c r="J19"/>
      <c r="K19"/>
    </row>
    <row r="20" spans="1:11" ht="16.5" x14ac:dyDescent="0.3">
      <c r="A20" s="35">
        <v>45383</v>
      </c>
      <c r="B20" s="36" t="s">
        <v>20</v>
      </c>
      <c r="C20" s="36" t="s">
        <v>32</v>
      </c>
      <c r="D20" s="39">
        <v>16</v>
      </c>
      <c r="E20" s="37">
        <v>2.2400000000000002</v>
      </c>
      <c r="F20" s="37">
        <v>0.79</v>
      </c>
      <c r="G20" s="40">
        <v>23</v>
      </c>
      <c r="H20" s="41">
        <v>0.28000000000000003</v>
      </c>
      <c r="I20" s="38">
        <f t="shared" si="1"/>
        <v>2.8214285714285712</v>
      </c>
      <c r="J20"/>
      <c r="K20"/>
    </row>
    <row r="21" spans="1:11" ht="16.5" x14ac:dyDescent="0.3">
      <c r="A21" s="35">
        <v>45383</v>
      </c>
      <c r="B21" s="36" t="s">
        <v>20</v>
      </c>
      <c r="C21" s="36" t="s">
        <v>32</v>
      </c>
      <c r="D21" s="39">
        <v>17</v>
      </c>
      <c r="E21" s="37">
        <v>2.2400000000000002</v>
      </c>
      <c r="F21" s="37">
        <v>0.68</v>
      </c>
      <c r="G21" s="40">
        <v>23</v>
      </c>
      <c r="H21" s="41">
        <v>0.28000000000000003</v>
      </c>
      <c r="I21" s="38">
        <f t="shared" si="1"/>
        <v>2.4285714285714284</v>
      </c>
      <c r="J21"/>
      <c r="K21"/>
    </row>
    <row r="22" spans="1:11" ht="16.5" x14ac:dyDescent="0.3">
      <c r="A22" s="35">
        <v>45383</v>
      </c>
      <c r="B22" s="36" t="s">
        <v>20</v>
      </c>
      <c r="C22" s="36" t="s">
        <v>32</v>
      </c>
      <c r="D22" s="39">
        <v>18</v>
      </c>
      <c r="E22" s="37">
        <v>2.2400000000000002</v>
      </c>
      <c r="F22" s="37">
        <v>0.74</v>
      </c>
      <c r="G22" s="40">
        <v>23</v>
      </c>
      <c r="H22" s="41">
        <v>0.28000000000000003</v>
      </c>
      <c r="I22" s="38">
        <f t="shared" si="1"/>
        <v>2.6428571428571428</v>
      </c>
      <c r="J22"/>
      <c r="K22"/>
    </row>
    <row r="23" spans="1:11" ht="16.5" x14ac:dyDescent="0.3">
      <c r="A23" s="35">
        <v>45383</v>
      </c>
      <c r="B23" s="36" t="s">
        <v>20</v>
      </c>
      <c r="C23" s="36" t="s">
        <v>32</v>
      </c>
      <c r="D23" s="39">
        <v>19</v>
      </c>
      <c r="E23" s="37">
        <v>2.25</v>
      </c>
      <c r="F23" s="37">
        <v>0.79</v>
      </c>
      <c r="G23" s="40">
        <v>23</v>
      </c>
      <c r="H23" s="41">
        <v>0.28000000000000003</v>
      </c>
      <c r="I23" s="38">
        <f t="shared" si="1"/>
        <v>2.8214285714285712</v>
      </c>
      <c r="J23"/>
      <c r="K23"/>
    </row>
    <row r="24" spans="1:11" ht="16.5" x14ac:dyDescent="0.3">
      <c r="A24" s="35">
        <v>45383</v>
      </c>
      <c r="B24" s="36" t="s">
        <v>20</v>
      </c>
      <c r="C24" s="36" t="s">
        <v>32</v>
      </c>
      <c r="D24" s="39">
        <v>20</v>
      </c>
      <c r="E24" s="37">
        <v>2.25</v>
      </c>
      <c r="F24" s="37">
        <v>0.8</v>
      </c>
      <c r="G24" s="40">
        <v>23</v>
      </c>
      <c r="H24" s="41">
        <v>0.28000000000000003</v>
      </c>
      <c r="I24" s="38">
        <f t="shared" si="1"/>
        <v>2.8571428571428572</v>
      </c>
      <c r="J24"/>
      <c r="K24"/>
    </row>
    <row r="25" spans="1:11" ht="16.5" x14ac:dyDescent="0.3">
      <c r="A25" s="35">
        <v>45383</v>
      </c>
      <c r="B25" s="36" t="s">
        <v>20</v>
      </c>
      <c r="C25" s="36" t="s">
        <v>32</v>
      </c>
      <c r="D25" s="39">
        <v>21</v>
      </c>
      <c r="E25" s="37">
        <v>2.2599999999999998</v>
      </c>
      <c r="F25" s="37">
        <v>0.76</v>
      </c>
      <c r="G25" s="40">
        <v>23</v>
      </c>
      <c r="H25" s="41">
        <v>0.28000000000000003</v>
      </c>
      <c r="I25" s="38">
        <f t="shared" si="1"/>
        <v>2.714285714285714</v>
      </c>
      <c r="J25"/>
      <c r="K25"/>
    </row>
    <row r="26" spans="1:11" ht="16.5" x14ac:dyDescent="0.3">
      <c r="A26" s="35">
        <v>45383</v>
      </c>
      <c r="B26" s="36" t="s">
        <v>20</v>
      </c>
      <c r="C26" s="36" t="s">
        <v>32</v>
      </c>
      <c r="D26" s="39">
        <v>22</v>
      </c>
      <c r="E26" s="37">
        <v>2.25</v>
      </c>
      <c r="F26" s="37">
        <v>0.81</v>
      </c>
      <c r="G26" s="40">
        <v>23</v>
      </c>
      <c r="H26" s="41">
        <v>0.28000000000000003</v>
      </c>
      <c r="I26" s="38">
        <f t="shared" si="1"/>
        <v>2.8928571428571428</v>
      </c>
      <c r="J26"/>
      <c r="K26"/>
    </row>
    <row r="27" spans="1:11" ht="16.5" x14ac:dyDescent="0.3">
      <c r="A27" s="35">
        <v>45383</v>
      </c>
      <c r="B27" s="36" t="s">
        <v>20</v>
      </c>
      <c r="C27" s="36" t="s">
        <v>32</v>
      </c>
      <c r="D27" s="39">
        <v>23</v>
      </c>
      <c r="E27" s="37">
        <v>2.2400000000000002</v>
      </c>
      <c r="F27" s="37">
        <v>0.74</v>
      </c>
      <c r="G27" s="40">
        <v>23</v>
      </c>
      <c r="H27" s="41">
        <v>0.28000000000000003</v>
      </c>
      <c r="I27" s="38">
        <f t="shared" si="1"/>
        <v>2.6428571428571428</v>
      </c>
      <c r="J27"/>
      <c r="K27"/>
    </row>
    <row r="28" spans="1:11" ht="16.5" x14ac:dyDescent="0.3">
      <c r="A28" s="35">
        <v>45383</v>
      </c>
      <c r="B28" s="36" t="s">
        <v>20</v>
      </c>
      <c r="C28" s="36" t="s">
        <v>32</v>
      </c>
      <c r="D28" s="39">
        <v>24</v>
      </c>
      <c r="E28" s="37">
        <v>2.2400000000000002</v>
      </c>
      <c r="F28" s="37">
        <v>0.83</v>
      </c>
      <c r="G28" s="40">
        <v>23</v>
      </c>
      <c r="H28" s="41">
        <v>0.28000000000000003</v>
      </c>
      <c r="I28" s="38">
        <f t="shared" si="1"/>
        <v>2.964285714285714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2.2433333333333341</v>
      </c>
      <c r="F29" s="37">
        <f>AVERAGE(F5:F28)</f>
        <v>0.74958333333333327</v>
      </c>
      <c r="G29" s="40"/>
      <c r="H29" s="41"/>
      <c r="I29" s="38">
        <f>AVERAGE(I5:I28)</f>
        <v>2.6770833333333335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2.2599999999999998</v>
      </c>
      <c r="F30" s="37">
        <f>MAX(F5:F28)</f>
        <v>0.92</v>
      </c>
      <c r="G30" s="40"/>
      <c r="H30" s="41"/>
      <c r="I30" s="38">
        <f>MAX(I5:I28)</f>
        <v>3.2857142857142856</v>
      </c>
      <c r="J30"/>
      <c r="K30"/>
    </row>
    <row r="31" spans="1:11" ht="16.5" x14ac:dyDescent="0.3">
      <c r="A31" s="49" t="s">
        <v>17</v>
      </c>
      <c r="B31" s="50"/>
      <c r="C31" s="50"/>
      <c r="D31" s="51"/>
      <c r="E31" s="37">
        <f>MIN(E5:E28)</f>
        <v>2.23</v>
      </c>
      <c r="F31" s="37">
        <f>MIN(F5:F28)</f>
        <v>0.66</v>
      </c>
      <c r="G31" s="40"/>
      <c r="H31" s="41"/>
      <c r="I31" s="38">
        <f>MIN(I5:I28)</f>
        <v>2.3571428571428572</v>
      </c>
      <c r="J31"/>
      <c r="K31"/>
    </row>
    <row r="32" spans="1:11" ht="62.45" customHeight="1" x14ac:dyDescent="0.3">
      <c r="A32" s="1" t="s">
        <v>9</v>
      </c>
      <c r="B32" s="55" t="s">
        <v>39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D2:E2"/>
    <mergeCell ref="B32:E32"/>
    <mergeCell ref="G32:I32"/>
    <mergeCell ref="B34:E34"/>
    <mergeCell ref="G34:I34"/>
    <mergeCell ref="A29:D29"/>
    <mergeCell ref="A30:D30"/>
    <mergeCell ref="A31:D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85" zoomScaleNormal="85" workbookViewId="0">
      <selection activeCell="M34" sqref="M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23</v>
      </c>
      <c r="C2" s="34" t="s">
        <v>1</v>
      </c>
      <c r="D2" s="47" t="s">
        <v>24</v>
      </c>
      <c r="E2" s="48"/>
      <c r="F2" s="13" t="s">
        <v>5</v>
      </c>
      <c r="G2" s="21" t="s">
        <v>25</v>
      </c>
      <c r="H2" s="34" t="s">
        <v>6</v>
      </c>
      <c r="I2" s="13">
        <v>24</v>
      </c>
      <c r="J2"/>
      <c r="K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  <c r="K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  <c r="K4"/>
    </row>
    <row r="5" spans="1:11" ht="16.5" x14ac:dyDescent="0.3">
      <c r="A5" s="35">
        <v>45383</v>
      </c>
      <c r="B5" s="36" t="s">
        <v>19</v>
      </c>
      <c r="C5" s="36" t="s">
        <v>36</v>
      </c>
      <c r="D5" s="39">
        <v>1</v>
      </c>
      <c r="E5" s="37">
        <v>2.25</v>
      </c>
      <c r="F5" s="37">
        <v>0.66</v>
      </c>
      <c r="G5" s="40">
        <v>21</v>
      </c>
      <c r="H5" s="41">
        <v>0.23</v>
      </c>
      <c r="I5" s="38">
        <f t="shared" ref="I5:I28" si="0">F5/H5</f>
        <v>2.8695652173913042</v>
      </c>
      <c r="J5"/>
      <c r="K5"/>
    </row>
    <row r="6" spans="1:11" ht="16.5" x14ac:dyDescent="0.3">
      <c r="A6" s="35">
        <v>45383</v>
      </c>
      <c r="B6" s="36" t="s">
        <v>19</v>
      </c>
      <c r="C6" s="36" t="s">
        <v>36</v>
      </c>
      <c r="D6" s="39">
        <v>2</v>
      </c>
      <c r="E6" s="37">
        <v>2.27</v>
      </c>
      <c r="F6" s="37">
        <v>0.78</v>
      </c>
      <c r="G6" s="40">
        <v>21</v>
      </c>
      <c r="H6" s="41">
        <v>0.23</v>
      </c>
      <c r="I6" s="38">
        <f t="shared" si="0"/>
        <v>3.3913043478260869</v>
      </c>
      <c r="J6"/>
      <c r="K6"/>
    </row>
    <row r="7" spans="1:11" ht="16.5" x14ac:dyDescent="0.3">
      <c r="A7" s="27">
        <v>45383</v>
      </c>
      <c r="B7" s="28" t="s">
        <v>19</v>
      </c>
      <c r="C7" s="28" t="s">
        <v>36</v>
      </c>
      <c r="D7" s="29">
        <v>3</v>
      </c>
      <c r="E7" s="30">
        <v>2.25</v>
      </c>
      <c r="F7" s="30">
        <v>0.85</v>
      </c>
      <c r="G7" s="31">
        <v>21</v>
      </c>
      <c r="H7" s="32">
        <v>0.23</v>
      </c>
      <c r="I7" s="33">
        <f t="shared" si="0"/>
        <v>3.695652173913043</v>
      </c>
      <c r="J7"/>
      <c r="K7"/>
    </row>
    <row r="8" spans="1:11" ht="16.5" x14ac:dyDescent="0.3">
      <c r="A8" s="27">
        <v>45383</v>
      </c>
      <c r="B8" s="28" t="s">
        <v>19</v>
      </c>
      <c r="C8" s="28" t="s">
        <v>36</v>
      </c>
      <c r="D8" s="29">
        <v>4</v>
      </c>
      <c r="E8" s="30">
        <v>2.2599999999999998</v>
      </c>
      <c r="F8" s="30">
        <v>0.7</v>
      </c>
      <c r="G8" s="31">
        <v>21</v>
      </c>
      <c r="H8" s="32">
        <v>0.23</v>
      </c>
      <c r="I8" s="33">
        <f t="shared" si="0"/>
        <v>3.043478260869565</v>
      </c>
      <c r="J8"/>
      <c r="K8"/>
    </row>
    <row r="9" spans="1:11" ht="16.5" x14ac:dyDescent="0.3">
      <c r="A9" s="35">
        <v>45383</v>
      </c>
      <c r="B9" s="36" t="s">
        <v>19</v>
      </c>
      <c r="C9" s="36" t="s">
        <v>36</v>
      </c>
      <c r="D9" s="39">
        <v>5</v>
      </c>
      <c r="E9" s="37">
        <v>2.25</v>
      </c>
      <c r="F9" s="37">
        <v>0.75</v>
      </c>
      <c r="G9" s="40">
        <v>21</v>
      </c>
      <c r="H9" s="41">
        <v>0.23</v>
      </c>
      <c r="I9" s="38">
        <f t="shared" si="0"/>
        <v>3.2608695652173911</v>
      </c>
      <c r="J9"/>
      <c r="K9"/>
    </row>
    <row r="10" spans="1:11" ht="16.5" x14ac:dyDescent="0.3">
      <c r="A10" s="27">
        <v>45383</v>
      </c>
      <c r="B10" s="28" t="s">
        <v>19</v>
      </c>
      <c r="C10" s="28" t="s">
        <v>36</v>
      </c>
      <c r="D10" s="29">
        <v>6</v>
      </c>
      <c r="E10" s="30">
        <v>2.2400000000000002</v>
      </c>
      <c r="F10" s="30">
        <v>0.81</v>
      </c>
      <c r="G10" s="31">
        <v>21</v>
      </c>
      <c r="H10" s="32">
        <v>0.23</v>
      </c>
      <c r="I10" s="33">
        <f t="shared" si="0"/>
        <v>3.5217391304347827</v>
      </c>
      <c r="J10"/>
      <c r="K10"/>
    </row>
    <row r="11" spans="1:11" ht="16.5" x14ac:dyDescent="0.3">
      <c r="A11" s="27">
        <v>45383</v>
      </c>
      <c r="B11" s="28" t="s">
        <v>19</v>
      </c>
      <c r="C11" s="28" t="s">
        <v>36</v>
      </c>
      <c r="D11" s="29">
        <v>7</v>
      </c>
      <c r="E11" s="30">
        <v>2.23</v>
      </c>
      <c r="F11" s="30">
        <v>0.82</v>
      </c>
      <c r="G11" s="31">
        <v>21</v>
      </c>
      <c r="H11" s="32">
        <v>0.23</v>
      </c>
      <c r="I11" s="33">
        <f t="shared" si="0"/>
        <v>3.5652173913043477</v>
      </c>
      <c r="J11"/>
      <c r="K11"/>
    </row>
    <row r="12" spans="1:11" ht="16.5" x14ac:dyDescent="0.3">
      <c r="A12" s="27">
        <v>45383</v>
      </c>
      <c r="B12" s="28" t="s">
        <v>19</v>
      </c>
      <c r="C12" s="28" t="s">
        <v>36</v>
      </c>
      <c r="D12" s="29">
        <v>8</v>
      </c>
      <c r="E12" s="30">
        <v>2.23</v>
      </c>
      <c r="F12" s="30">
        <v>0.8</v>
      </c>
      <c r="G12" s="31">
        <v>21</v>
      </c>
      <c r="H12" s="32">
        <v>0.23</v>
      </c>
      <c r="I12" s="33">
        <f t="shared" si="0"/>
        <v>3.4782608695652173</v>
      </c>
      <c r="J12"/>
      <c r="K12"/>
    </row>
    <row r="13" spans="1:11" ht="16.5" x14ac:dyDescent="0.3">
      <c r="A13" s="35">
        <v>45383</v>
      </c>
      <c r="B13" s="36" t="s">
        <v>19</v>
      </c>
      <c r="C13" s="36" t="s">
        <v>36</v>
      </c>
      <c r="D13" s="39">
        <v>9</v>
      </c>
      <c r="E13" s="37">
        <v>2.2400000000000002</v>
      </c>
      <c r="F13" s="37">
        <v>0.85</v>
      </c>
      <c r="G13" s="40">
        <v>21</v>
      </c>
      <c r="H13" s="41">
        <v>0.23</v>
      </c>
      <c r="I13" s="38">
        <f t="shared" si="0"/>
        <v>3.695652173913043</v>
      </c>
      <c r="J13"/>
      <c r="K13"/>
    </row>
    <row r="14" spans="1:11" ht="16.5" x14ac:dyDescent="0.3">
      <c r="A14" s="35">
        <v>45383</v>
      </c>
      <c r="B14" s="36" t="s">
        <v>19</v>
      </c>
      <c r="C14" s="36" t="s">
        <v>36</v>
      </c>
      <c r="D14" s="39">
        <v>10</v>
      </c>
      <c r="E14" s="37">
        <v>2.2400000000000002</v>
      </c>
      <c r="F14" s="37">
        <v>0.81</v>
      </c>
      <c r="G14" s="40">
        <v>21</v>
      </c>
      <c r="H14" s="41">
        <v>0.23</v>
      </c>
      <c r="I14" s="38">
        <f t="shared" si="0"/>
        <v>3.5217391304347827</v>
      </c>
      <c r="J14"/>
      <c r="K14"/>
    </row>
    <row r="15" spans="1:11" ht="16.5" x14ac:dyDescent="0.3">
      <c r="A15" s="35">
        <v>45383</v>
      </c>
      <c r="B15" s="36" t="s">
        <v>19</v>
      </c>
      <c r="C15" s="36" t="s">
        <v>36</v>
      </c>
      <c r="D15" s="39">
        <v>11</v>
      </c>
      <c r="E15" s="37">
        <v>2.23</v>
      </c>
      <c r="F15" s="37">
        <v>0.76</v>
      </c>
      <c r="G15" s="40">
        <v>21</v>
      </c>
      <c r="H15" s="41">
        <v>0.23</v>
      </c>
      <c r="I15" s="38">
        <f t="shared" si="0"/>
        <v>3.3043478260869565</v>
      </c>
      <c r="J15"/>
      <c r="K15"/>
    </row>
    <row r="16" spans="1:11" ht="16.5" x14ac:dyDescent="0.3">
      <c r="A16" s="35">
        <v>45383</v>
      </c>
      <c r="B16" s="36" t="s">
        <v>19</v>
      </c>
      <c r="C16" s="36" t="s">
        <v>36</v>
      </c>
      <c r="D16" s="39">
        <v>12</v>
      </c>
      <c r="E16" s="37">
        <v>2.25</v>
      </c>
      <c r="F16" s="37">
        <v>0.84</v>
      </c>
      <c r="G16" s="40">
        <v>21</v>
      </c>
      <c r="H16" s="41">
        <v>0.23</v>
      </c>
      <c r="I16" s="38">
        <f t="shared" si="0"/>
        <v>3.652173913043478</v>
      </c>
      <c r="J16"/>
      <c r="K16"/>
    </row>
    <row r="17" spans="1:11" ht="16.5" x14ac:dyDescent="0.3">
      <c r="A17" s="35">
        <v>45383</v>
      </c>
      <c r="B17" s="36" t="s">
        <v>19</v>
      </c>
      <c r="C17" s="36" t="s">
        <v>36</v>
      </c>
      <c r="D17" s="39">
        <v>13</v>
      </c>
      <c r="E17" s="37">
        <v>2.25</v>
      </c>
      <c r="F17" s="37">
        <v>0.87</v>
      </c>
      <c r="G17" s="40">
        <v>21</v>
      </c>
      <c r="H17" s="41">
        <v>0.23</v>
      </c>
      <c r="I17" s="38">
        <f t="shared" si="0"/>
        <v>3.7826086956521738</v>
      </c>
      <c r="J17"/>
      <c r="K17"/>
    </row>
    <row r="18" spans="1:11" ht="16.5" x14ac:dyDescent="0.3">
      <c r="A18" s="35">
        <v>45383</v>
      </c>
      <c r="B18" s="36" t="s">
        <v>19</v>
      </c>
      <c r="C18" s="36" t="s">
        <v>36</v>
      </c>
      <c r="D18" s="39">
        <v>14</v>
      </c>
      <c r="E18" s="37">
        <v>2.23</v>
      </c>
      <c r="F18" s="37">
        <v>0.87</v>
      </c>
      <c r="G18" s="40">
        <v>21</v>
      </c>
      <c r="H18" s="41">
        <v>0.23</v>
      </c>
      <c r="I18" s="38">
        <f t="shared" si="0"/>
        <v>3.7826086956521738</v>
      </c>
      <c r="J18"/>
      <c r="K18"/>
    </row>
    <row r="19" spans="1:11" ht="16.5" x14ac:dyDescent="0.3">
      <c r="A19" s="27">
        <v>45383</v>
      </c>
      <c r="B19" s="28" t="s">
        <v>19</v>
      </c>
      <c r="C19" s="28" t="s">
        <v>36</v>
      </c>
      <c r="D19" s="29">
        <v>15</v>
      </c>
      <c r="E19" s="30">
        <v>2.25</v>
      </c>
      <c r="F19" s="30">
        <v>0.82</v>
      </c>
      <c r="G19" s="31">
        <v>21</v>
      </c>
      <c r="H19" s="32">
        <v>0.23</v>
      </c>
      <c r="I19" s="33">
        <f t="shared" si="0"/>
        <v>3.5652173913043477</v>
      </c>
      <c r="J19"/>
      <c r="K19"/>
    </row>
    <row r="20" spans="1:11" ht="16.5" x14ac:dyDescent="0.3">
      <c r="A20" s="27">
        <v>45383</v>
      </c>
      <c r="B20" s="28" t="s">
        <v>19</v>
      </c>
      <c r="C20" s="28" t="s">
        <v>36</v>
      </c>
      <c r="D20" s="29">
        <v>16</v>
      </c>
      <c r="E20" s="30">
        <v>2.23</v>
      </c>
      <c r="F20" s="30">
        <v>0.87</v>
      </c>
      <c r="G20" s="31">
        <v>21</v>
      </c>
      <c r="H20" s="32">
        <v>0.23</v>
      </c>
      <c r="I20" s="33">
        <f t="shared" si="0"/>
        <v>3.7826086956521738</v>
      </c>
      <c r="J20"/>
      <c r="K20"/>
    </row>
    <row r="21" spans="1:11" ht="16.5" x14ac:dyDescent="0.3">
      <c r="A21" s="35">
        <v>45383</v>
      </c>
      <c r="B21" s="36" t="s">
        <v>19</v>
      </c>
      <c r="C21" s="36" t="s">
        <v>36</v>
      </c>
      <c r="D21" s="39">
        <v>17</v>
      </c>
      <c r="E21" s="37">
        <v>2.2200000000000002</v>
      </c>
      <c r="F21" s="37">
        <v>0.67</v>
      </c>
      <c r="G21" s="40">
        <v>21</v>
      </c>
      <c r="H21" s="41">
        <v>0.23</v>
      </c>
      <c r="I21" s="38">
        <f t="shared" si="0"/>
        <v>2.9130434782608696</v>
      </c>
      <c r="J21"/>
      <c r="K21"/>
    </row>
    <row r="22" spans="1:11" ht="16.5" x14ac:dyDescent="0.3">
      <c r="A22" s="27">
        <v>45383</v>
      </c>
      <c r="B22" s="28" t="s">
        <v>19</v>
      </c>
      <c r="C22" s="28" t="s">
        <v>36</v>
      </c>
      <c r="D22" s="29">
        <v>18</v>
      </c>
      <c r="E22" s="30">
        <v>2.25</v>
      </c>
      <c r="F22" s="30">
        <v>0.76</v>
      </c>
      <c r="G22" s="31">
        <v>21</v>
      </c>
      <c r="H22" s="32">
        <v>0.23</v>
      </c>
      <c r="I22" s="33">
        <f t="shared" si="0"/>
        <v>3.3043478260869565</v>
      </c>
      <c r="J22"/>
      <c r="K22"/>
    </row>
    <row r="23" spans="1:11" ht="16.5" x14ac:dyDescent="0.3">
      <c r="A23" s="35">
        <v>45383</v>
      </c>
      <c r="B23" s="36" t="s">
        <v>19</v>
      </c>
      <c r="C23" s="36" t="s">
        <v>36</v>
      </c>
      <c r="D23" s="39">
        <v>19</v>
      </c>
      <c r="E23" s="37">
        <v>2.2400000000000002</v>
      </c>
      <c r="F23" s="37">
        <v>0.8</v>
      </c>
      <c r="G23" s="40">
        <v>21</v>
      </c>
      <c r="H23" s="41">
        <v>0.23</v>
      </c>
      <c r="I23" s="38">
        <f t="shared" si="0"/>
        <v>3.4782608695652173</v>
      </c>
      <c r="J23"/>
      <c r="K23"/>
    </row>
    <row r="24" spans="1:11" ht="16.5" x14ac:dyDescent="0.3">
      <c r="A24" s="35">
        <v>45383</v>
      </c>
      <c r="B24" s="36" t="s">
        <v>19</v>
      </c>
      <c r="C24" s="36" t="s">
        <v>36</v>
      </c>
      <c r="D24" s="39">
        <v>20</v>
      </c>
      <c r="E24" s="37">
        <v>2.2400000000000002</v>
      </c>
      <c r="F24" s="37">
        <v>0.87</v>
      </c>
      <c r="G24" s="40">
        <v>21</v>
      </c>
      <c r="H24" s="41">
        <v>0.23</v>
      </c>
      <c r="I24" s="38">
        <f t="shared" si="0"/>
        <v>3.7826086956521738</v>
      </c>
      <c r="J24"/>
      <c r="K24"/>
    </row>
    <row r="25" spans="1:11" ht="16.5" x14ac:dyDescent="0.3">
      <c r="A25" s="35">
        <v>45383</v>
      </c>
      <c r="B25" s="36" t="s">
        <v>19</v>
      </c>
      <c r="C25" s="36" t="s">
        <v>36</v>
      </c>
      <c r="D25" s="39">
        <v>21</v>
      </c>
      <c r="E25" s="37">
        <v>2.25</v>
      </c>
      <c r="F25" s="37">
        <v>0.76</v>
      </c>
      <c r="G25" s="40">
        <v>21</v>
      </c>
      <c r="H25" s="41">
        <v>0.23</v>
      </c>
      <c r="I25" s="38">
        <f t="shared" si="0"/>
        <v>3.3043478260869565</v>
      </c>
      <c r="J25"/>
      <c r="K25"/>
    </row>
    <row r="26" spans="1:11" ht="16.5" x14ac:dyDescent="0.3">
      <c r="A26" s="35">
        <v>45383</v>
      </c>
      <c r="B26" s="36" t="s">
        <v>19</v>
      </c>
      <c r="C26" s="36" t="s">
        <v>36</v>
      </c>
      <c r="D26" s="39">
        <v>22</v>
      </c>
      <c r="E26" s="37">
        <v>2.2599999999999998</v>
      </c>
      <c r="F26" s="37">
        <v>0.68</v>
      </c>
      <c r="G26" s="40">
        <v>21</v>
      </c>
      <c r="H26" s="41">
        <v>0.23</v>
      </c>
      <c r="I26" s="38">
        <f t="shared" si="0"/>
        <v>2.956521739130435</v>
      </c>
      <c r="J26"/>
      <c r="K26"/>
    </row>
    <row r="27" spans="1:11" ht="16.5" x14ac:dyDescent="0.3">
      <c r="A27" s="35">
        <v>45383</v>
      </c>
      <c r="B27" s="36" t="s">
        <v>19</v>
      </c>
      <c r="C27" s="36" t="s">
        <v>36</v>
      </c>
      <c r="D27" s="39">
        <v>23</v>
      </c>
      <c r="E27" s="37">
        <v>2.25</v>
      </c>
      <c r="F27" s="37">
        <v>0.82</v>
      </c>
      <c r="G27" s="40">
        <v>21</v>
      </c>
      <c r="H27" s="41">
        <v>0.23</v>
      </c>
      <c r="I27" s="38">
        <f t="shared" si="0"/>
        <v>3.5652173913043477</v>
      </c>
      <c r="J27"/>
      <c r="K27"/>
    </row>
    <row r="28" spans="1:11" ht="16.5" x14ac:dyDescent="0.3">
      <c r="A28" s="35">
        <v>45383</v>
      </c>
      <c r="B28" s="36" t="s">
        <v>19</v>
      </c>
      <c r="C28" s="36" t="s">
        <v>36</v>
      </c>
      <c r="D28" s="39">
        <v>24</v>
      </c>
      <c r="E28" s="37">
        <v>2.25</v>
      </c>
      <c r="F28" s="37">
        <v>0.67</v>
      </c>
      <c r="G28" s="40">
        <v>21</v>
      </c>
      <c r="H28" s="41">
        <v>0.23</v>
      </c>
      <c r="I28" s="38">
        <f t="shared" si="0"/>
        <v>2.9130434782608696</v>
      </c>
      <c r="J28"/>
      <c r="K28"/>
    </row>
    <row r="29" spans="1:11" ht="16.5" x14ac:dyDescent="0.3">
      <c r="A29" s="49" t="s">
        <v>15</v>
      </c>
      <c r="B29" s="50"/>
      <c r="C29" s="50"/>
      <c r="D29" s="51"/>
      <c r="E29" s="37">
        <f>AVERAGE(E5:E28)</f>
        <v>2.2441666666666666</v>
      </c>
      <c r="F29" s="37">
        <f>AVERAGE(F5:F28)</f>
        <v>0.78708333333333336</v>
      </c>
      <c r="G29" s="41"/>
      <c r="H29" s="41"/>
      <c r="I29" s="38">
        <f>AVERAGE(I5:I28)</f>
        <v>3.4221014492753614</v>
      </c>
      <c r="J29"/>
      <c r="K29"/>
    </row>
    <row r="30" spans="1:11" ht="16.5" x14ac:dyDescent="0.3">
      <c r="A30" s="49" t="s">
        <v>16</v>
      </c>
      <c r="B30" s="50"/>
      <c r="C30" s="50"/>
      <c r="D30" s="51"/>
      <c r="E30" s="37">
        <f>MAX(E5:E28)</f>
        <v>2.27</v>
      </c>
      <c r="F30" s="37">
        <f>MAX(F5:F28)</f>
        <v>0.87</v>
      </c>
      <c r="G30" s="40"/>
      <c r="H30" s="41"/>
      <c r="I30" s="38">
        <f>MAX(I5:I28)</f>
        <v>3.7826086956521738</v>
      </c>
      <c r="J30"/>
      <c r="K30"/>
    </row>
    <row r="31" spans="1:11" ht="16.5" x14ac:dyDescent="0.3">
      <c r="A31" s="52" t="s">
        <v>17</v>
      </c>
      <c r="B31" s="53"/>
      <c r="C31" s="53"/>
      <c r="D31" s="54"/>
      <c r="E31" s="6">
        <f>MIN(E5:E28)</f>
        <v>2.2200000000000002</v>
      </c>
      <c r="F31" s="6">
        <f>MIN(F5:F28)</f>
        <v>0.66</v>
      </c>
      <c r="G31" s="7"/>
      <c r="H31" s="8"/>
      <c r="I31" s="22">
        <f>MIN(I5:I28)</f>
        <v>2.8695652173913042</v>
      </c>
      <c r="J31"/>
      <c r="K31"/>
    </row>
    <row r="32" spans="1:11" ht="62.45" customHeight="1" x14ac:dyDescent="0.3">
      <c r="A32" s="1" t="s">
        <v>9</v>
      </c>
      <c r="B32" s="55" t="s">
        <v>35</v>
      </c>
      <c r="C32" s="43"/>
      <c r="D32" s="43"/>
      <c r="E32" s="44"/>
      <c r="F32" s="5" t="s">
        <v>10</v>
      </c>
      <c r="G32" s="43"/>
      <c r="H32" s="43"/>
      <c r="I32" s="44"/>
      <c r="J32"/>
      <c r="K32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42"/>
      <c r="C34" s="43"/>
      <c r="D34" s="43"/>
      <c r="E34" s="44"/>
      <c r="F34" s="5"/>
      <c r="G34" s="45"/>
      <c r="H34" s="45"/>
      <c r="I34" s="46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축전지#1</vt:lpstr>
      <vt:lpstr>축전지#2</vt:lpstr>
      <vt:lpstr>축전지#3</vt:lpstr>
      <vt:lpstr>축전지#4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2024-04-02T06:15:39Z</dcterms:modified>
  <cp:contentStatus/>
</cp:coreProperties>
</file>