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4월\240401 LG U플러스 상주국사\"/>
    </mc:Choice>
  </mc:AlternateContent>
  <bookViews>
    <workbookView xWindow="0" yWindow="0" windowWidth="28800" windowHeight="11505"/>
  </bookViews>
  <sheets>
    <sheet name="축전지A조" sheetId="13" r:id="rId1"/>
    <sheet name="축전지B조" sheetId="12" r:id="rId2"/>
    <sheet name="축전지C조" sheetId="5" r:id="rId3"/>
    <sheet name="축전지D조" sheetId="15" r:id="rId4"/>
  </sheets>
  <definedNames>
    <definedName name="_xlnm._FilterDatabase" localSheetId="0" hidden="1">축전지A조!$A$4:$I$28</definedName>
    <definedName name="_xlnm._FilterDatabase" localSheetId="1" hidden="1">축전지B조!$A$4:$I$28</definedName>
    <definedName name="_xlnm._FilterDatabase" localSheetId="2" hidden="1">축전지C조!$A$4:$I$28</definedName>
    <definedName name="_xlnm._FilterDatabase" localSheetId="3" hidden="1">축전지D조!$A$4:$I$28</definedName>
  </definedNames>
  <calcPr calcId="162913"/>
</workbook>
</file>

<file path=xl/calcChain.xml><?xml version="1.0" encoding="utf-8"?>
<calcChain xmlns="http://schemas.openxmlformats.org/spreadsheetml/2006/main">
  <c r="F31" i="15" l="1"/>
  <c r="E31" i="15"/>
  <c r="F30" i="15"/>
  <c r="E30" i="15"/>
  <c r="F29" i="15"/>
  <c r="E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30" i="15" l="1"/>
  <c r="I31" i="15"/>
  <c r="I29" i="15"/>
  <c r="F31" i="13"/>
  <c r="E31" i="13"/>
  <c r="F30" i="13"/>
  <c r="E30" i="13"/>
  <c r="F29" i="13"/>
  <c r="E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31" i="12"/>
  <c r="E31" i="12"/>
  <c r="F30" i="12"/>
  <c r="E30" i="12"/>
  <c r="F29" i="12"/>
  <c r="E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30" i="12" l="1"/>
  <c r="I31" i="13"/>
  <c r="I30" i="13"/>
  <c r="I29" i="13"/>
  <c r="I29" i="12"/>
  <c r="I31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F31" i="5" l="1"/>
  <c r="F30" i="5"/>
  <c r="F29" i="5"/>
  <c r="E29" i="5"/>
  <c r="E31" i="5" l="1"/>
  <c r="E30" i="5"/>
  <c r="I6" i="5" l="1"/>
  <c r="I7" i="5"/>
  <c r="I8" i="5"/>
  <c r="I9" i="5"/>
  <c r="I5" i="5"/>
  <c r="I29" i="5" l="1"/>
  <c r="I31" i="5"/>
  <c r="I30" i="5"/>
</calcChain>
</file>

<file path=xl/sharedStrings.xml><?xml version="1.0" encoding="utf-8"?>
<sst xmlns="http://schemas.openxmlformats.org/spreadsheetml/2006/main" count="284" uniqueCount="38">
  <si>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</si>
  <si>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</si>
  <si>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</si>
  <si>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</si>
  <si>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</si>
  <si>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</si>
  <si>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</si>
  <si>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</si>
  <si>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</si>
  <si>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</si>
  <si>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</si>
  <si>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</si>
  <si>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</si>
  <si>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</si>
  <si>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</si>
  <si>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</si>
  <si>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</si>
  <si>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</si>
  <si>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</si>
  <si>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LG유플러스</t>
    <phoneticPr fontId="19" type="noConversion"/>
  </si>
  <si>
    <t>LG 유플러스</t>
    <phoneticPr fontId="19" type="noConversion"/>
  </si>
  <si>
    <t>AS</t>
    <phoneticPr fontId="19" type="noConversion"/>
  </si>
  <si>
    <t>AS</t>
    <phoneticPr fontId="19" type="noConversion"/>
  </si>
  <si>
    <t>VGS2200</t>
    <phoneticPr fontId="19" type="noConversion"/>
  </si>
  <si>
    <t>AS</t>
    <phoneticPr fontId="19" type="noConversion"/>
  </si>
  <si>
    <t>1.볼트부 내부 저항측정
2.Crack 없음</t>
    <phoneticPr fontId="19" type="noConversion"/>
  </si>
  <si>
    <t xml:space="preserve">1.볼트부 내부 저항측정
2.Crack 없음
</t>
    <phoneticPr fontId="19" type="noConversion"/>
  </si>
  <si>
    <t>상주국사</t>
    <phoneticPr fontId="19" type="noConversion"/>
  </si>
  <si>
    <t>VGS1800</t>
    <phoneticPr fontId="19" type="noConversion"/>
  </si>
  <si>
    <t>VGS1800</t>
    <phoneticPr fontId="19" type="noConversion"/>
  </si>
  <si>
    <t>상주국사</t>
    <phoneticPr fontId="19" type="noConversion"/>
  </si>
  <si>
    <t>2019.06.20</t>
    <phoneticPr fontId="19" type="noConversion"/>
  </si>
  <si>
    <t>VGS1000</t>
    <phoneticPr fontId="19" type="noConversion"/>
  </si>
  <si>
    <t>2013.12.05</t>
    <phoneticPr fontId="19" type="noConversion"/>
  </si>
  <si>
    <t>2010.10.24</t>
    <phoneticPr fontId="19" type="noConversion"/>
  </si>
  <si>
    <t>1.볼트부 내부 저항측정
2.VGS커버 Crack에 따른 점검(#6,#8,#10,#12,#17)</t>
    <phoneticPr fontId="19" type="noConversion"/>
  </si>
  <si>
    <t xml:space="preserve">1.볼트부 내부 저항측정
2.Crack 없음
</t>
    <phoneticPr fontId="19" type="noConversion"/>
  </si>
  <si>
    <t>2015.09.25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</si>
</sst>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2" fillId="33" borderId="10" xfId="0" applyNumberFormat="1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2" fontId="22" fillId="33" borderId="10" xfId="0" applyNumberFormat="1" applyFont="1" applyFill="1" applyBorder="1" applyAlignment="1">
      <alignment horizontal="center" vertical="center"/>
    </xf>
    <xf numFmtId="178" fontId="22" fillId="33" borderId="10" xfId="0" applyNumberFormat="1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 shrinkToFit="1"/>
    </xf>
    <xf numFmtId="2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15" name="TextBox 14"/>
        <xdr:cNvSpPr txBox="1"/>
      </xdr:nvSpPr>
      <xdr:spPr>
        <a:xfrm>
          <a:off x="1288676" y="959223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33</xdr:row>
      <xdr:rowOff>2018665</xdr:rowOff>
    </xdr:from>
    <xdr:to>
      <xdr:col>4</xdr:col>
      <xdr:colOff>346585</xdr:colOff>
      <xdr:row>33</xdr:row>
      <xdr:rowOff>2354842</xdr:rowOff>
    </xdr:to>
    <xdr:sp macro="" textlink="">
      <xdr:nvSpPr>
        <xdr:cNvPr id="17" name="TextBox 16"/>
        <xdr:cNvSpPr txBox="1"/>
      </xdr:nvSpPr>
      <xdr:spPr>
        <a:xfrm>
          <a:off x="2969562" y="9597844"/>
          <a:ext cx="133670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530680</xdr:colOff>
      <xdr:row>33</xdr:row>
      <xdr:rowOff>13606</xdr:rowOff>
    </xdr:from>
    <xdr:to>
      <xdr:col>5</xdr:col>
      <xdr:colOff>1</xdr:colOff>
      <xdr:row>33</xdr:row>
      <xdr:rowOff>2054678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287" y="7592785"/>
          <a:ext cx="1864178" cy="2041072"/>
        </a:xfrm>
        <a:prstGeom prst="rect">
          <a:avLst/>
        </a:prstGeom>
      </xdr:spPr>
    </xdr:pic>
    <xdr:clientData/>
  </xdr:twoCellAnchor>
  <xdr:twoCellAnchor editAs="oneCell">
    <xdr:from>
      <xdr:col>0</xdr:col>
      <xdr:colOff>1114473</xdr:colOff>
      <xdr:row>33</xdr:row>
      <xdr:rowOff>1954</xdr:rowOff>
    </xdr:from>
    <xdr:to>
      <xdr:col>2</xdr:col>
      <xdr:colOff>530679</xdr:colOff>
      <xdr:row>33</xdr:row>
      <xdr:rowOff>2041075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52819" y="7742787"/>
          <a:ext cx="2039121" cy="17158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179295</xdr:colOff>
      <xdr:row>33</xdr:row>
      <xdr:rowOff>1624853</xdr:rowOff>
    </xdr:from>
    <xdr:to>
      <xdr:col>2</xdr:col>
      <xdr:colOff>347383</xdr:colOff>
      <xdr:row>33</xdr:row>
      <xdr:rowOff>1961030</xdr:rowOff>
    </xdr:to>
    <xdr:sp macro="" textlink="">
      <xdr:nvSpPr>
        <xdr:cNvPr id="7" name="TextBox 6"/>
        <xdr:cNvSpPr txBox="1"/>
      </xdr:nvSpPr>
      <xdr:spPr>
        <a:xfrm>
          <a:off x="1311089" y="9155206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762004</xdr:colOff>
      <xdr:row>33</xdr:row>
      <xdr:rowOff>1647270</xdr:rowOff>
    </xdr:from>
    <xdr:to>
      <xdr:col>4</xdr:col>
      <xdr:colOff>437034</xdr:colOff>
      <xdr:row>33</xdr:row>
      <xdr:rowOff>1983447</xdr:rowOff>
    </xdr:to>
    <xdr:sp macro="" textlink="">
      <xdr:nvSpPr>
        <xdr:cNvPr id="9" name="TextBox 8"/>
        <xdr:cNvSpPr txBox="1"/>
      </xdr:nvSpPr>
      <xdr:spPr>
        <a:xfrm>
          <a:off x="3070416" y="9177623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2</xdr:col>
      <xdr:colOff>713141</xdr:colOff>
      <xdr:row>33</xdr:row>
      <xdr:rowOff>26447</xdr:rowOff>
    </xdr:from>
    <xdr:to>
      <xdr:col>4</xdr:col>
      <xdr:colOff>717177</xdr:colOff>
      <xdr:row>33</xdr:row>
      <xdr:rowOff>1675356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33954" y="7544399"/>
          <a:ext cx="1648909" cy="1673712"/>
        </a:xfrm>
        <a:prstGeom prst="rect">
          <a:avLst/>
        </a:prstGeom>
      </xdr:spPr>
    </xdr:pic>
    <xdr:clientData/>
  </xdr:twoCellAnchor>
  <xdr:twoCellAnchor editAs="oneCell">
    <xdr:from>
      <xdr:col>1</xdr:col>
      <xdr:colOff>11495</xdr:colOff>
      <xdr:row>33</xdr:row>
      <xdr:rowOff>8358</xdr:rowOff>
    </xdr:from>
    <xdr:to>
      <xdr:col>2</xdr:col>
      <xdr:colOff>705969</xdr:colOff>
      <xdr:row>33</xdr:row>
      <xdr:rowOff>1681384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42322" y="7439678"/>
          <a:ext cx="1673026" cy="18710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78447</xdr:colOff>
      <xdr:row>33</xdr:row>
      <xdr:rowOff>1613648</xdr:rowOff>
    </xdr:from>
    <xdr:to>
      <xdr:col>2</xdr:col>
      <xdr:colOff>246535</xdr:colOff>
      <xdr:row>33</xdr:row>
      <xdr:rowOff>1949825</xdr:rowOff>
    </xdr:to>
    <xdr:sp macro="" textlink="">
      <xdr:nvSpPr>
        <xdr:cNvPr id="16" name="TextBox 15"/>
        <xdr:cNvSpPr txBox="1"/>
      </xdr:nvSpPr>
      <xdr:spPr>
        <a:xfrm>
          <a:off x="1210241" y="9446560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829234</xdr:colOff>
      <xdr:row>33</xdr:row>
      <xdr:rowOff>1613647</xdr:rowOff>
    </xdr:from>
    <xdr:to>
      <xdr:col>4</xdr:col>
      <xdr:colOff>504264</xdr:colOff>
      <xdr:row>33</xdr:row>
      <xdr:rowOff>1949824</xdr:rowOff>
    </xdr:to>
    <xdr:sp macro="" textlink="">
      <xdr:nvSpPr>
        <xdr:cNvPr id="9" name="TextBox 8"/>
        <xdr:cNvSpPr txBox="1"/>
      </xdr:nvSpPr>
      <xdr:spPr>
        <a:xfrm>
          <a:off x="3137646" y="944655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7171</xdr:colOff>
      <xdr:row>33</xdr:row>
      <xdr:rowOff>26448</xdr:rowOff>
    </xdr:from>
    <xdr:to>
      <xdr:col>2</xdr:col>
      <xdr:colOff>649940</xdr:colOff>
      <xdr:row>33</xdr:row>
      <xdr:rowOff>1512797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05484" y="7692841"/>
          <a:ext cx="1486349" cy="1819387"/>
        </a:xfrm>
        <a:prstGeom prst="rect">
          <a:avLst/>
        </a:prstGeom>
      </xdr:spPr>
    </xdr:pic>
    <xdr:clientData/>
  </xdr:twoCellAnchor>
  <xdr:twoCellAnchor editAs="oneCell">
    <xdr:from>
      <xdr:col>2</xdr:col>
      <xdr:colOff>654551</xdr:colOff>
      <xdr:row>33</xdr:row>
      <xdr:rowOff>1478</xdr:rowOff>
    </xdr:from>
    <xdr:to>
      <xdr:col>4</xdr:col>
      <xdr:colOff>717176</xdr:colOff>
      <xdr:row>33</xdr:row>
      <xdr:rowOff>1512797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73454" y="7723899"/>
          <a:ext cx="1511319" cy="1732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4" name="TextBox 3"/>
        <xdr:cNvSpPr txBox="1"/>
      </xdr:nvSpPr>
      <xdr:spPr>
        <a:xfrm>
          <a:off x="1290357" y="9539007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112062</xdr:colOff>
      <xdr:row>33</xdr:row>
      <xdr:rowOff>2073093</xdr:rowOff>
    </xdr:from>
    <xdr:to>
      <xdr:col>7</xdr:col>
      <xdr:colOff>605121</xdr:colOff>
      <xdr:row>33</xdr:row>
      <xdr:rowOff>2409270</xdr:rowOff>
    </xdr:to>
    <xdr:sp macro="" textlink="">
      <xdr:nvSpPr>
        <xdr:cNvPr id="5" name="TextBox 4"/>
        <xdr:cNvSpPr txBox="1"/>
      </xdr:nvSpPr>
      <xdr:spPr>
        <a:xfrm>
          <a:off x="5922312" y="9550218"/>
          <a:ext cx="1340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</a:t>
          </a:r>
          <a:r>
            <a:rPr lang="en-US" altLang="ko-KR" sz="1100" baseline="0"/>
            <a:t> </a:t>
          </a:r>
          <a:r>
            <a:rPr lang="ko-KR" altLang="en-US" sz="1100" baseline="0"/>
            <a:t>발생</a:t>
          </a:r>
          <a:endParaRPr lang="ko-KR" altLang="en-US" sz="1100"/>
        </a:p>
      </xdr:txBody>
    </xdr:sp>
    <xdr:clientData/>
  </xdr:twoCellAnchor>
  <xdr:twoCellAnchor>
    <xdr:from>
      <xdr:col>7</xdr:col>
      <xdr:colOff>806824</xdr:colOff>
      <xdr:row>33</xdr:row>
      <xdr:rowOff>2061882</xdr:rowOff>
    </xdr:from>
    <xdr:to>
      <xdr:col>8</xdr:col>
      <xdr:colOff>851648</xdr:colOff>
      <xdr:row>33</xdr:row>
      <xdr:rowOff>2398059</xdr:rowOff>
    </xdr:to>
    <xdr:sp macro="" textlink="">
      <xdr:nvSpPr>
        <xdr:cNvPr id="8" name="TextBox 7"/>
        <xdr:cNvSpPr txBox="1"/>
      </xdr:nvSpPr>
      <xdr:spPr>
        <a:xfrm>
          <a:off x="7464799" y="9539007"/>
          <a:ext cx="134022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 완료</a:t>
          </a:r>
        </a:p>
      </xdr:txBody>
    </xdr:sp>
    <xdr:clientData/>
  </xdr:twoCellAnchor>
  <xdr:twoCellAnchor editAs="oneCell">
    <xdr:from>
      <xdr:col>0</xdr:col>
      <xdr:colOff>1131792</xdr:colOff>
      <xdr:row>33</xdr:row>
      <xdr:rowOff>33618</xdr:rowOff>
    </xdr:from>
    <xdr:to>
      <xdr:col>2</xdr:col>
      <xdr:colOff>694763</xdr:colOff>
      <xdr:row>33</xdr:row>
      <xdr:rowOff>1972238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818" t="19649" r="17800" b="22140"/>
        <a:stretch/>
      </xdr:blipFill>
      <xdr:spPr>
        <a:xfrm rot="5400000">
          <a:off x="1098174" y="7900148"/>
          <a:ext cx="1938620" cy="1871383"/>
        </a:xfrm>
        <a:prstGeom prst="rect">
          <a:avLst/>
        </a:prstGeom>
      </xdr:spPr>
    </xdr:pic>
    <xdr:clientData/>
  </xdr:twoCellAnchor>
  <xdr:twoCellAnchor editAs="oneCell">
    <xdr:from>
      <xdr:col>6</xdr:col>
      <xdr:colOff>22700</xdr:colOff>
      <xdr:row>33</xdr:row>
      <xdr:rowOff>19563</xdr:rowOff>
    </xdr:from>
    <xdr:to>
      <xdr:col>7</xdr:col>
      <xdr:colOff>761998</xdr:colOff>
      <xdr:row>33</xdr:row>
      <xdr:rowOff>2117912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84851" y="8106177"/>
          <a:ext cx="2098349" cy="1590945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710581</xdr:colOff>
      <xdr:row>33</xdr:row>
      <xdr:rowOff>12682</xdr:rowOff>
    </xdr:from>
    <xdr:to>
      <xdr:col>4</xdr:col>
      <xdr:colOff>717176</xdr:colOff>
      <xdr:row>33</xdr:row>
      <xdr:rowOff>1983913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803"/>
        <a:stretch/>
      </xdr:blipFill>
      <xdr:spPr>
        <a:xfrm rot="5400000">
          <a:off x="2871513" y="7993074"/>
          <a:ext cx="1971231" cy="1676271"/>
        </a:xfrm>
        <a:prstGeom prst="rect">
          <a:avLst/>
        </a:prstGeom>
      </xdr:spPr>
    </xdr:pic>
    <xdr:clientData/>
  </xdr:twoCellAnchor>
  <xdr:twoCellAnchor editAs="oneCell">
    <xdr:from>
      <xdr:col>7</xdr:col>
      <xdr:colOff>761997</xdr:colOff>
      <xdr:row>33</xdr:row>
      <xdr:rowOff>27501</xdr:rowOff>
    </xdr:from>
    <xdr:to>
      <xdr:col>8</xdr:col>
      <xdr:colOff>1042146</xdr:colOff>
      <xdr:row>33</xdr:row>
      <xdr:rowOff>2134210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66158" y="8123752"/>
          <a:ext cx="2106709" cy="1580031"/>
        </a:xfrm>
        <a:prstGeom prst="rect">
          <a:avLst/>
        </a:prstGeom>
      </xdr:spPr>
    </xdr:pic>
    <xdr:clientData/>
  </xdr:twoCellAnchor>
  <xdr:twoCellAnchor>
    <xdr:from>
      <xdr:col>6</xdr:col>
      <xdr:colOff>302559</xdr:colOff>
      <xdr:row>33</xdr:row>
      <xdr:rowOff>683560</xdr:rowOff>
    </xdr:from>
    <xdr:to>
      <xdr:col>7</xdr:col>
      <xdr:colOff>145676</xdr:colOff>
      <xdr:row>33</xdr:row>
      <xdr:rowOff>2017060</xdr:rowOff>
    </xdr:to>
    <xdr:sp macro="" textlink="">
      <xdr:nvSpPr>
        <xdr:cNvPr id="9" name="타원 8"/>
        <xdr:cNvSpPr/>
      </xdr:nvSpPr>
      <xdr:spPr>
        <a:xfrm>
          <a:off x="6118412" y="8516472"/>
          <a:ext cx="694764" cy="1333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70" zoomScaleNormal="70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28</v>
      </c>
      <c r="C2" s="25" t="s">
        <v>1</v>
      </c>
      <c r="D2" s="47" t="s">
        <v>37</v>
      </c>
      <c r="E2" s="48"/>
      <c r="F2" s="13" t="s">
        <v>5</v>
      </c>
      <c r="G2" s="21" t="s">
        <v>21</v>
      </c>
      <c r="H2" s="25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19</v>
      </c>
      <c r="C5" s="36" t="s">
        <v>27</v>
      </c>
      <c r="D5" s="39">
        <v>1</v>
      </c>
      <c r="E5" s="37">
        <v>2.25</v>
      </c>
      <c r="F5" s="37">
        <v>0.73</v>
      </c>
      <c r="G5" s="40">
        <v>21</v>
      </c>
      <c r="H5" s="41">
        <v>0.25</v>
      </c>
      <c r="I5" s="38">
        <f t="shared" ref="I5:I28" si="0">F5/H5</f>
        <v>2.92</v>
      </c>
      <c r="J5"/>
      <c r="K5"/>
    </row>
    <row r="6" spans="1:11" ht="16.5" x14ac:dyDescent="0.3">
      <c r="A6" s="35">
        <v>45383</v>
      </c>
      <c r="B6" s="36" t="s">
        <v>19</v>
      </c>
      <c r="C6" s="36" t="s">
        <v>27</v>
      </c>
      <c r="D6" s="39">
        <v>2</v>
      </c>
      <c r="E6" s="37">
        <v>2.25</v>
      </c>
      <c r="F6" s="37">
        <v>0.81</v>
      </c>
      <c r="G6" s="40">
        <v>21</v>
      </c>
      <c r="H6" s="41">
        <v>0.25</v>
      </c>
      <c r="I6" s="38">
        <f t="shared" si="0"/>
        <v>3.24</v>
      </c>
      <c r="J6"/>
      <c r="K6"/>
    </row>
    <row r="7" spans="1:11" ht="16.5" x14ac:dyDescent="0.3">
      <c r="A7" s="35">
        <v>45383</v>
      </c>
      <c r="B7" s="36" t="s">
        <v>19</v>
      </c>
      <c r="C7" s="36" t="s">
        <v>27</v>
      </c>
      <c r="D7" s="39">
        <v>3</v>
      </c>
      <c r="E7" s="37">
        <v>2.25</v>
      </c>
      <c r="F7" s="37">
        <v>0.85</v>
      </c>
      <c r="G7" s="40">
        <v>21</v>
      </c>
      <c r="H7" s="41">
        <v>0.25</v>
      </c>
      <c r="I7" s="38">
        <f t="shared" si="0"/>
        <v>3.4</v>
      </c>
      <c r="J7"/>
      <c r="K7"/>
    </row>
    <row r="8" spans="1:11" ht="16.5" x14ac:dyDescent="0.3">
      <c r="A8" s="35">
        <v>45383</v>
      </c>
      <c r="B8" s="36" t="s">
        <v>19</v>
      </c>
      <c r="C8" s="36" t="s">
        <v>27</v>
      </c>
      <c r="D8" s="39">
        <v>4</v>
      </c>
      <c r="E8" s="37">
        <v>2.2599999999999998</v>
      </c>
      <c r="F8" s="37">
        <v>0.74</v>
      </c>
      <c r="G8" s="40">
        <v>21</v>
      </c>
      <c r="H8" s="41">
        <v>0.25</v>
      </c>
      <c r="I8" s="38">
        <f t="shared" si="0"/>
        <v>2.96</v>
      </c>
      <c r="J8"/>
      <c r="K8"/>
    </row>
    <row r="9" spans="1:11" ht="16.5" x14ac:dyDescent="0.3">
      <c r="A9" s="35">
        <v>45383</v>
      </c>
      <c r="B9" s="36" t="s">
        <v>19</v>
      </c>
      <c r="C9" s="36" t="s">
        <v>27</v>
      </c>
      <c r="D9" s="39">
        <v>5</v>
      </c>
      <c r="E9" s="37">
        <v>2.2599999999999998</v>
      </c>
      <c r="F9" s="37">
        <v>0.71</v>
      </c>
      <c r="G9" s="40">
        <v>21</v>
      </c>
      <c r="H9" s="41">
        <v>0.25</v>
      </c>
      <c r="I9" s="38">
        <f t="shared" si="0"/>
        <v>2.84</v>
      </c>
      <c r="J9"/>
      <c r="K9"/>
    </row>
    <row r="10" spans="1:11" ht="16.5" x14ac:dyDescent="0.3">
      <c r="A10" s="35">
        <v>45383</v>
      </c>
      <c r="B10" s="36" t="s">
        <v>19</v>
      </c>
      <c r="C10" s="36" t="s">
        <v>27</v>
      </c>
      <c r="D10" s="39">
        <v>6</v>
      </c>
      <c r="E10" s="37">
        <v>2.2599999999999998</v>
      </c>
      <c r="F10" s="37">
        <v>0.64</v>
      </c>
      <c r="G10" s="40">
        <v>21</v>
      </c>
      <c r="H10" s="41">
        <v>0.25</v>
      </c>
      <c r="I10" s="38">
        <f t="shared" si="0"/>
        <v>2.56</v>
      </c>
      <c r="J10"/>
      <c r="K10"/>
    </row>
    <row r="11" spans="1:11" ht="16.5" x14ac:dyDescent="0.3">
      <c r="A11" s="35">
        <v>45383</v>
      </c>
      <c r="B11" s="36" t="s">
        <v>19</v>
      </c>
      <c r="C11" s="36" t="s">
        <v>27</v>
      </c>
      <c r="D11" s="39">
        <v>7</v>
      </c>
      <c r="E11" s="37">
        <v>2.25</v>
      </c>
      <c r="F11" s="37">
        <v>0.67</v>
      </c>
      <c r="G11" s="40">
        <v>21</v>
      </c>
      <c r="H11" s="41">
        <v>0.25</v>
      </c>
      <c r="I11" s="38">
        <f t="shared" si="0"/>
        <v>2.68</v>
      </c>
      <c r="J11"/>
      <c r="K11"/>
    </row>
    <row r="12" spans="1:11" ht="16.5" x14ac:dyDescent="0.3">
      <c r="A12" s="35">
        <v>45383</v>
      </c>
      <c r="B12" s="36" t="s">
        <v>19</v>
      </c>
      <c r="C12" s="36" t="s">
        <v>27</v>
      </c>
      <c r="D12" s="39">
        <v>8</v>
      </c>
      <c r="E12" s="37">
        <v>2.2599999999999998</v>
      </c>
      <c r="F12" s="37">
        <v>0.77</v>
      </c>
      <c r="G12" s="40">
        <v>21</v>
      </c>
      <c r="H12" s="41">
        <v>0.25</v>
      </c>
      <c r="I12" s="38">
        <f t="shared" si="0"/>
        <v>3.08</v>
      </c>
      <c r="J12"/>
      <c r="K12"/>
    </row>
    <row r="13" spans="1:11" ht="16.5" x14ac:dyDescent="0.3">
      <c r="A13" s="35">
        <v>45383</v>
      </c>
      <c r="B13" s="36" t="s">
        <v>19</v>
      </c>
      <c r="C13" s="36" t="s">
        <v>27</v>
      </c>
      <c r="D13" s="39">
        <v>9</v>
      </c>
      <c r="E13" s="37">
        <v>2.2599999999999998</v>
      </c>
      <c r="F13" s="37">
        <v>0.65</v>
      </c>
      <c r="G13" s="40">
        <v>21</v>
      </c>
      <c r="H13" s="41">
        <v>0.25</v>
      </c>
      <c r="I13" s="38">
        <f t="shared" si="0"/>
        <v>2.6</v>
      </c>
      <c r="J13"/>
      <c r="K13"/>
    </row>
    <row r="14" spans="1:11" ht="16.5" x14ac:dyDescent="0.3">
      <c r="A14" s="35">
        <v>45383</v>
      </c>
      <c r="B14" s="36" t="s">
        <v>19</v>
      </c>
      <c r="C14" s="36" t="s">
        <v>27</v>
      </c>
      <c r="D14" s="39">
        <v>10</v>
      </c>
      <c r="E14" s="37">
        <v>2.25</v>
      </c>
      <c r="F14" s="37">
        <v>0.69</v>
      </c>
      <c r="G14" s="40">
        <v>21</v>
      </c>
      <c r="H14" s="41">
        <v>0.25</v>
      </c>
      <c r="I14" s="38">
        <f t="shared" si="0"/>
        <v>2.76</v>
      </c>
      <c r="J14"/>
      <c r="K14"/>
    </row>
    <row r="15" spans="1:11" ht="16.5" x14ac:dyDescent="0.3">
      <c r="A15" s="35">
        <v>45383</v>
      </c>
      <c r="B15" s="36" t="s">
        <v>19</v>
      </c>
      <c r="C15" s="36" t="s">
        <v>27</v>
      </c>
      <c r="D15" s="39">
        <v>11</v>
      </c>
      <c r="E15" s="37">
        <v>2.2599999999999998</v>
      </c>
      <c r="F15" s="37">
        <v>0.68</v>
      </c>
      <c r="G15" s="40">
        <v>21</v>
      </c>
      <c r="H15" s="41">
        <v>0.25</v>
      </c>
      <c r="I15" s="38">
        <f t="shared" si="0"/>
        <v>2.72</v>
      </c>
      <c r="J15"/>
      <c r="K15"/>
    </row>
    <row r="16" spans="1:11" ht="16.5" x14ac:dyDescent="0.3">
      <c r="A16" s="35">
        <v>45383</v>
      </c>
      <c r="B16" s="36" t="s">
        <v>19</v>
      </c>
      <c r="C16" s="36" t="s">
        <v>27</v>
      </c>
      <c r="D16" s="39">
        <v>12</v>
      </c>
      <c r="E16" s="37">
        <v>2.2599999999999998</v>
      </c>
      <c r="F16" s="37">
        <v>0.62</v>
      </c>
      <c r="G16" s="40">
        <v>21</v>
      </c>
      <c r="H16" s="41">
        <v>0.25</v>
      </c>
      <c r="I16" s="38">
        <f t="shared" si="0"/>
        <v>2.48</v>
      </c>
      <c r="J16"/>
      <c r="K16"/>
    </row>
    <row r="17" spans="1:11" ht="16.5" x14ac:dyDescent="0.3">
      <c r="A17" s="35">
        <v>45383</v>
      </c>
      <c r="B17" s="36" t="s">
        <v>19</v>
      </c>
      <c r="C17" s="36" t="s">
        <v>27</v>
      </c>
      <c r="D17" s="39">
        <v>13</v>
      </c>
      <c r="E17" s="37">
        <v>2.2599999999999998</v>
      </c>
      <c r="F17" s="37">
        <v>0.73</v>
      </c>
      <c r="G17" s="40">
        <v>21</v>
      </c>
      <c r="H17" s="41">
        <v>0.25</v>
      </c>
      <c r="I17" s="38">
        <f t="shared" si="0"/>
        <v>2.92</v>
      </c>
      <c r="J17"/>
      <c r="K17"/>
    </row>
    <row r="18" spans="1:11" ht="16.5" x14ac:dyDescent="0.3">
      <c r="A18" s="35">
        <v>45383</v>
      </c>
      <c r="B18" s="36" t="s">
        <v>19</v>
      </c>
      <c r="C18" s="36" t="s">
        <v>27</v>
      </c>
      <c r="D18" s="39">
        <v>14</v>
      </c>
      <c r="E18" s="37">
        <v>2.25</v>
      </c>
      <c r="F18" s="37">
        <v>0.76</v>
      </c>
      <c r="G18" s="40">
        <v>21</v>
      </c>
      <c r="H18" s="41">
        <v>0.25</v>
      </c>
      <c r="I18" s="38">
        <f t="shared" si="0"/>
        <v>3.04</v>
      </c>
      <c r="J18"/>
      <c r="K18"/>
    </row>
    <row r="19" spans="1:11" ht="16.5" x14ac:dyDescent="0.3">
      <c r="A19" s="35">
        <v>45383</v>
      </c>
      <c r="B19" s="36" t="s">
        <v>19</v>
      </c>
      <c r="C19" s="36" t="s">
        <v>27</v>
      </c>
      <c r="D19" s="39">
        <v>15</v>
      </c>
      <c r="E19" s="37">
        <v>2.25</v>
      </c>
      <c r="F19" s="37">
        <v>0.68</v>
      </c>
      <c r="G19" s="40">
        <v>21</v>
      </c>
      <c r="H19" s="41">
        <v>0.25</v>
      </c>
      <c r="I19" s="38">
        <f t="shared" si="0"/>
        <v>2.72</v>
      </c>
      <c r="J19"/>
      <c r="K19"/>
    </row>
    <row r="20" spans="1:11" ht="16.5" x14ac:dyDescent="0.3">
      <c r="A20" s="35">
        <v>45383</v>
      </c>
      <c r="B20" s="36" t="s">
        <v>19</v>
      </c>
      <c r="C20" s="36" t="s">
        <v>27</v>
      </c>
      <c r="D20" s="39">
        <v>16</v>
      </c>
      <c r="E20" s="37">
        <v>2.2599999999999998</v>
      </c>
      <c r="F20" s="37">
        <v>0.71</v>
      </c>
      <c r="G20" s="40">
        <v>21</v>
      </c>
      <c r="H20" s="41">
        <v>0.25</v>
      </c>
      <c r="I20" s="38">
        <f t="shared" si="0"/>
        <v>2.84</v>
      </c>
      <c r="J20"/>
      <c r="K20"/>
    </row>
    <row r="21" spans="1:11" ht="16.5" x14ac:dyDescent="0.3">
      <c r="A21" s="35">
        <v>45383</v>
      </c>
      <c r="B21" s="36" t="s">
        <v>19</v>
      </c>
      <c r="C21" s="36" t="s">
        <v>27</v>
      </c>
      <c r="D21" s="39">
        <v>17</v>
      </c>
      <c r="E21" s="37">
        <v>2.25</v>
      </c>
      <c r="F21" s="37">
        <v>0.79</v>
      </c>
      <c r="G21" s="40">
        <v>21</v>
      </c>
      <c r="H21" s="41">
        <v>0.25</v>
      </c>
      <c r="I21" s="38">
        <f t="shared" si="0"/>
        <v>3.16</v>
      </c>
      <c r="J21"/>
      <c r="K21"/>
    </row>
    <row r="22" spans="1:11" ht="16.5" x14ac:dyDescent="0.3">
      <c r="A22" s="35">
        <v>45383</v>
      </c>
      <c r="B22" s="36" t="s">
        <v>19</v>
      </c>
      <c r="C22" s="36" t="s">
        <v>27</v>
      </c>
      <c r="D22" s="39">
        <v>18</v>
      </c>
      <c r="E22" s="37">
        <v>2.25</v>
      </c>
      <c r="F22" s="37">
        <v>0.81</v>
      </c>
      <c r="G22" s="40">
        <v>21</v>
      </c>
      <c r="H22" s="41">
        <v>0.25</v>
      </c>
      <c r="I22" s="38">
        <f t="shared" si="0"/>
        <v>3.24</v>
      </c>
      <c r="J22"/>
      <c r="K22"/>
    </row>
    <row r="23" spans="1:11" ht="16.5" x14ac:dyDescent="0.3">
      <c r="A23" s="35">
        <v>45383</v>
      </c>
      <c r="B23" s="36" t="s">
        <v>19</v>
      </c>
      <c r="C23" s="36" t="s">
        <v>27</v>
      </c>
      <c r="D23" s="39">
        <v>19</v>
      </c>
      <c r="E23" s="37">
        <v>2.2599999999999998</v>
      </c>
      <c r="F23" s="37">
        <v>0.71</v>
      </c>
      <c r="G23" s="40">
        <v>21</v>
      </c>
      <c r="H23" s="41">
        <v>0.25</v>
      </c>
      <c r="I23" s="38">
        <f t="shared" si="0"/>
        <v>2.84</v>
      </c>
      <c r="J23"/>
      <c r="K23"/>
    </row>
    <row r="24" spans="1:11" ht="16.5" x14ac:dyDescent="0.3">
      <c r="A24" s="35">
        <v>45383</v>
      </c>
      <c r="B24" s="36" t="s">
        <v>19</v>
      </c>
      <c r="C24" s="36" t="s">
        <v>27</v>
      </c>
      <c r="D24" s="39">
        <v>20</v>
      </c>
      <c r="E24" s="37">
        <v>2.25</v>
      </c>
      <c r="F24" s="37">
        <v>0.71</v>
      </c>
      <c r="G24" s="40">
        <v>21</v>
      </c>
      <c r="H24" s="41">
        <v>0.25</v>
      </c>
      <c r="I24" s="38">
        <f t="shared" si="0"/>
        <v>2.84</v>
      </c>
      <c r="J24"/>
      <c r="K24"/>
    </row>
    <row r="25" spans="1:11" ht="16.5" x14ac:dyDescent="0.3">
      <c r="A25" s="35">
        <v>45383</v>
      </c>
      <c r="B25" s="36" t="s">
        <v>19</v>
      </c>
      <c r="C25" s="36" t="s">
        <v>27</v>
      </c>
      <c r="D25" s="39">
        <v>21</v>
      </c>
      <c r="E25" s="37">
        <v>2.25</v>
      </c>
      <c r="F25" s="37">
        <v>0.78</v>
      </c>
      <c r="G25" s="40">
        <v>21</v>
      </c>
      <c r="H25" s="41">
        <v>0.25</v>
      </c>
      <c r="I25" s="38">
        <f t="shared" si="0"/>
        <v>3.12</v>
      </c>
      <c r="J25"/>
      <c r="K25"/>
    </row>
    <row r="26" spans="1:11" ht="16.5" x14ac:dyDescent="0.3">
      <c r="A26" s="35">
        <v>45383</v>
      </c>
      <c r="B26" s="36" t="s">
        <v>19</v>
      </c>
      <c r="C26" s="36" t="s">
        <v>27</v>
      </c>
      <c r="D26" s="39">
        <v>22</v>
      </c>
      <c r="E26" s="37">
        <v>2.2599999999999998</v>
      </c>
      <c r="F26" s="37">
        <v>0.85</v>
      </c>
      <c r="G26" s="40">
        <v>21</v>
      </c>
      <c r="H26" s="41">
        <v>0.25</v>
      </c>
      <c r="I26" s="38">
        <f t="shared" si="0"/>
        <v>3.4</v>
      </c>
      <c r="J26"/>
      <c r="K26"/>
    </row>
    <row r="27" spans="1:11" ht="16.5" x14ac:dyDescent="0.3">
      <c r="A27" s="35">
        <v>45383</v>
      </c>
      <c r="B27" s="36" t="s">
        <v>19</v>
      </c>
      <c r="C27" s="36" t="s">
        <v>27</v>
      </c>
      <c r="D27" s="39">
        <v>23</v>
      </c>
      <c r="E27" s="37">
        <v>2.25</v>
      </c>
      <c r="F27" s="37">
        <v>0.71</v>
      </c>
      <c r="G27" s="40">
        <v>21</v>
      </c>
      <c r="H27" s="41">
        <v>0.25</v>
      </c>
      <c r="I27" s="38">
        <f t="shared" si="0"/>
        <v>2.84</v>
      </c>
      <c r="J27"/>
      <c r="K27"/>
    </row>
    <row r="28" spans="1:11" ht="16.5" x14ac:dyDescent="0.3">
      <c r="A28" s="35">
        <v>45383</v>
      </c>
      <c r="B28" s="36" t="s">
        <v>19</v>
      </c>
      <c r="C28" s="36" t="s">
        <v>27</v>
      </c>
      <c r="D28" s="39">
        <v>24</v>
      </c>
      <c r="E28" s="37">
        <v>2.25</v>
      </c>
      <c r="F28" s="37">
        <v>0.76</v>
      </c>
      <c r="G28" s="40">
        <v>21</v>
      </c>
      <c r="H28" s="41">
        <v>0.25</v>
      </c>
      <c r="I28" s="38">
        <f t="shared" si="0"/>
        <v>3.04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2.2545833333333327</v>
      </c>
      <c r="F29" s="37">
        <f>AVERAGE(F5:F28)</f>
        <v>0.73166666666666658</v>
      </c>
      <c r="G29" s="41"/>
      <c r="H29" s="41"/>
      <c r="I29" s="38">
        <f>AVERAGE(I5:I28)</f>
        <v>2.9266666666666663</v>
      </c>
      <c r="J29"/>
      <c r="K29"/>
    </row>
    <row r="30" spans="1:11" ht="16.5" x14ac:dyDescent="0.3">
      <c r="A30" s="52" t="s">
        <v>16</v>
      </c>
      <c r="B30" s="53"/>
      <c r="C30" s="53"/>
      <c r="D30" s="54"/>
      <c r="E30" s="6">
        <f>MAX(E5:E28)</f>
        <v>2.2599999999999998</v>
      </c>
      <c r="F30" s="6">
        <f>MAX(F5:F28)</f>
        <v>0.85</v>
      </c>
      <c r="G30" s="7"/>
      <c r="H30" s="8"/>
      <c r="I30" s="22">
        <f>MAX(I5:I28)</f>
        <v>3.4</v>
      </c>
      <c r="J30"/>
      <c r="K30"/>
    </row>
    <row r="31" spans="1:11" ht="16.5" x14ac:dyDescent="0.3">
      <c r="A31" s="52" t="s">
        <v>17</v>
      </c>
      <c r="B31" s="53"/>
      <c r="C31" s="53"/>
      <c r="D31" s="54"/>
      <c r="E31" s="6">
        <f>MIN(E5:E28)</f>
        <v>2.25</v>
      </c>
      <c r="F31" s="6">
        <f>MIN(F5:F28)</f>
        <v>0.62</v>
      </c>
      <c r="G31" s="7"/>
      <c r="H31" s="8"/>
      <c r="I31" s="22">
        <f>MIN(I5:I28)</f>
        <v>2.48</v>
      </c>
      <c r="J31"/>
      <c r="K31"/>
    </row>
    <row r="32" spans="1:11" ht="62.45" customHeight="1" x14ac:dyDescent="0.3">
      <c r="A32" s="1" t="s">
        <v>9</v>
      </c>
      <c r="B32" s="55" t="s">
        <v>36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25" zoomScale="85" zoomScaleNormal="85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29</v>
      </c>
      <c r="C2" s="25" t="s">
        <v>1</v>
      </c>
      <c r="D2" s="47" t="s">
        <v>31</v>
      </c>
      <c r="E2" s="48"/>
      <c r="F2" s="13" t="s">
        <v>5</v>
      </c>
      <c r="G2" s="21" t="s">
        <v>22</v>
      </c>
      <c r="H2" s="25" t="s">
        <v>6</v>
      </c>
      <c r="I2" s="13">
        <v>24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3">
      <c r="A5" s="1">
        <v>45383</v>
      </c>
      <c r="B5" s="4" t="s">
        <v>20</v>
      </c>
      <c r="C5" s="4" t="s">
        <v>30</v>
      </c>
      <c r="D5" s="2">
        <v>1</v>
      </c>
      <c r="E5" s="6">
        <v>2.25</v>
      </c>
      <c r="F5" s="6">
        <v>0.95</v>
      </c>
      <c r="G5" s="7">
        <v>21</v>
      </c>
      <c r="H5" s="8">
        <v>0.25</v>
      </c>
      <c r="I5" s="9">
        <f t="shared" ref="I5:I28" si="0">F5/H5</f>
        <v>3.8</v>
      </c>
      <c r="K5" s="26"/>
    </row>
    <row r="6" spans="1:11" x14ac:dyDescent="0.3">
      <c r="A6" s="1">
        <v>45383</v>
      </c>
      <c r="B6" s="4" t="s">
        <v>20</v>
      </c>
      <c r="C6" s="4" t="s">
        <v>30</v>
      </c>
      <c r="D6" s="2">
        <v>2</v>
      </c>
      <c r="E6" s="6">
        <v>2.25</v>
      </c>
      <c r="F6" s="6">
        <v>0.96</v>
      </c>
      <c r="G6" s="7">
        <v>21</v>
      </c>
      <c r="H6" s="8">
        <v>0.25</v>
      </c>
      <c r="I6" s="9">
        <f t="shared" si="0"/>
        <v>3.84</v>
      </c>
    </row>
    <row r="7" spans="1:11" x14ac:dyDescent="0.3">
      <c r="A7" s="1">
        <v>45383</v>
      </c>
      <c r="B7" s="4" t="s">
        <v>20</v>
      </c>
      <c r="C7" s="4" t="s">
        <v>30</v>
      </c>
      <c r="D7" s="2">
        <v>3</v>
      </c>
      <c r="E7" s="6">
        <v>2.2599999999999998</v>
      </c>
      <c r="F7" s="6">
        <v>0.98</v>
      </c>
      <c r="G7" s="7">
        <v>21</v>
      </c>
      <c r="H7" s="8">
        <v>0.25</v>
      </c>
      <c r="I7" s="9">
        <f t="shared" si="0"/>
        <v>3.92</v>
      </c>
    </row>
    <row r="8" spans="1:11" x14ac:dyDescent="0.3">
      <c r="A8" s="1">
        <v>45383</v>
      </c>
      <c r="B8" s="4" t="s">
        <v>20</v>
      </c>
      <c r="C8" s="4" t="s">
        <v>30</v>
      </c>
      <c r="D8" s="2">
        <v>4</v>
      </c>
      <c r="E8" s="6">
        <v>2.2599999999999998</v>
      </c>
      <c r="F8" s="6">
        <v>0.89</v>
      </c>
      <c r="G8" s="7">
        <v>21</v>
      </c>
      <c r="H8" s="8">
        <v>0.25</v>
      </c>
      <c r="I8" s="9">
        <f t="shared" si="0"/>
        <v>3.56</v>
      </c>
    </row>
    <row r="9" spans="1:11" x14ac:dyDescent="0.3">
      <c r="A9" s="1">
        <v>45383</v>
      </c>
      <c r="B9" s="4" t="s">
        <v>20</v>
      </c>
      <c r="C9" s="4" t="s">
        <v>30</v>
      </c>
      <c r="D9" s="2">
        <v>5</v>
      </c>
      <c r="E9" s="6">
        <v>2.2400000000000002</v>
      </c>
      <c r="F9" s="6">
        <v>0.89</v>
      </c>
      <c r="G9" s="7">
        <v>21</v>
      </c>
      <c r="H9" s="8">
        <v>0.25</v>
      </c>
      <c r="I9" s="9">
        <f t="shared" si="0"/>
        <v>3.56</v>
      </c>
    </row>
    <row r="10" spans="1:11" x14ac:dyDescent="0.3">
      <c r="A10" s="1">
        <v>45383</v>
      </c>
      <c r="B10" s="4" t="s">
        <v>20</v>
      </c>
      <c r="C10" s="4" t="s">
        <v>30</v>
      </c>
      <c r="D10" s="2">
        <v>6</v>
      </c>
      <c r="E10" s="6">
        <v>2.2599999999999998</v>
      </c>
      <c r="F10" s="6">
        <v>0.95</v>
      </c>
      <c r="G10" s="7">
        <v>21</v>
      </c>
      <c r="H10" s="8">
        <v>0.25</v>
      </c>
      <c r="I10" s="9">
        <f t="shared" si="0"/>
        <v>3.8</v>
      </c>
    </row>
    <row r="11" spans="1:11" x14ac:dyDescent="0.3">
      <c r="A11" s="1">
        <v>45383</v>
      </c>
      <c r="B11" s="4" t="s">
        <v>20</v>
      </c>
      <c r="C11" s="4" t="s">
        <v>30</v>
      </c>
      <c r="D11" s="2">
        <v>7</v>
      </c>
      <c r="E11" s="6">
        <v>2.2599999999999998</v>
      </c>
      <c r="F11" s="6">
        <v>0.98</v>
      </c>
      <c r="G11" s="7">
        <v>21</v>
      </c>
      <c r="H11" s="8">
        <v>0.25</v>
      </c>
      <c r="I11" s="9">
        <f t="shared" si="0"/>
        <v>3.92</v>
      </c>
    </row>
    <row r="12" spans="1:11" x14ac:dyDescent="0.3">
      <c r="A12" s="1">
        <v>45383</v>
      </c>
      <c r="B12" s="4" t="s">
        <v>20</v>
      </c>
      <c r="C12" s="4" t="s">
        <v>30</v>
      </c>
      <c r="D12" s="2">
        <v>8</v>
      </c>
      <c r="E12" s="6">
        <v>2.2599999999999998</v>
      </c>
      <c r="F12" s="6">
        <v>0.93</v>
      </c>
      <c r="G12" s="7">
        <v>21</v>
      </c>
      <c r="H12" s="8">
        <v>0.25</v>
      </c>
      <c r="I12" s="9">
        <f t="shared" si="0"/>
        <v>3.72</v>
      </c>
    </row>
    <row r="13" spans="1:11" x14ac:dyDescent="0.3">
      <c r="A13" s="1">
        <v>45383</v>
      </c>
      <c r="B13" s="4" t="s">
        <v>20</v>
      </c>
      <c r="C13" s="4" t="s">
        <v>30</v>
      </c>
      <c r="D13" s="2">
        <v>9</v>
      </c>
      <c r="E13" s="6">
        <v>2.2599999999999998</v>
      </c>
      <c r="F13" s="6">
        <v>0.89</v>
      </c>
      <c r="G13" s="7">
        <v>21</v>
      </c>
      <c r="H13" s="8">
        <v>0.25</v>
      </c>
      <c r="I13" s="9">
        <f t="shared" si="0"/>
        <v>3.56</v>
      </c>
    </row>
    <row r="14" spans="1:11" x14ac:dyDescent="0.3">
      <c r="A14" s="1">
        <v>45383</v>
      </c>
      <c r="B14" s="4" t="s">
        <v>20</v>
      </c>
      <c r="C14" s="4" t="s">
        <v>30</v>
      </c>
      <c r="D14" s="2">
        <v>10</v>
      </c>
      <c r="E14" s="6">
        <v>2.2599999999999998</v>
      </c>
      <c r="F14" s="6">
        <v>0.84</v>
      </c>
      <c r="G14" s="7">
        <v>21</v>
      </c>
      <c r="H14" s="8">
        <v>0.25</v>
      </c>
      <c r="I14" s="9">
        <f t="shared" si="0"/>
        <v>3.36</v>
      </c>
    </row>
    <row r="15" spans="1:11" x14ac:dyDescent="0.3">
      <c r="A15" s="1">
        <v>45383</v>
      </c>
      <c r="B15" s="4" t="s">
        <v>20</v>
      </c>
      <c r="C15" s="4" t="s">
        <v>30</v>
      </c>
      <c r="D15" s="2">
        <v>11</v>
      </c>
      <c r="E15" s="6">
        <v>2.2599999999999998</v>
      </c>
      <c r="F15" s="6">
        <v>0.92</v>
      </c>
      <c r="G15" s="7">
        <v>21</v>
      </c>
      <c r="H15" s="8">
        <v>0.25</v>
      </c>
      <c r="I15" s="9">
        <f t="shared" si="0"/>
        <v>3.68</v>
      </c>
    </row>
    <row r="16" spans="1:11" x14ac:dyDescent="0.3">
      <c r="A16" s="1">
        <v>45383</v>
      </c>
      <c r="B16" s="4" t="s">
        <v>20</v>
      </c>
      <c r="C16" s="4" t="s">
        <v>30</v>
      </c>
      <c r="D16" s="2">
        <v>12</v>
      </c>
      <c r="E16" s="6">
        <v>2.2599999999999998</v>
      </c>
      <c r="F16" s="6">
        <v>0.88</v>
      </c>
      <c r="G16" s="7">
        <v>21</v>
      </c>
      <c r="H16" s="8">
        <v>0.25</v>
      </c>
      <c r="I16" s="9">
        <f t="shared" si="0"/>
        <v>3.52</v>
      </c>
    </row>
    <row r="17" spans="1:9" x14ac:dyDescent="0.3">
      <c r="A17" s="1">
        <v>45383</v>
      </c>
      <c r="B17" s="4" t="s">
        <v>20</v>
      </c>
      <c r="C17" s="4" t="s">
        <v>30</v>
      </c>
      <c r="D17" s="2">
        <v>13</v>
      </c>
      <c r="E17" s="6">
        <v>2.2599999999999998</v>
      </c>
      <c r="F17" s="6">
        <v>0.79</v>
      </c>
      <c r="G17" s="7">
        <v>21</v>
      </c>
      <c r="H17" s="8">
        <v>0.25</v>
      </c>
      <c r="I17" s="9">
        <f t="shared" si="0"/>
        <v>3.16</v>
      </c>
    </row>
    <row r="18" spans="1:9" x14ac:dyDescent="0.3">
      <c r="A18" s="1">
        <v>45383</v>
      </c>
      <c r="B18" s="4" t="s">
        <v>20</v>
      </c>
      <c r="C18" s="4" t="s">
        <v>30</v>
      </c>
      <c r="D18" s="2">
        <v>14</v>
      </c>
      <c r="E18" s="6">
        <v>2.2599999999999998</v>
      </c>
      <c r="F18" s="6">
        <v>0.87</v>
      </c>
      <c r="G18" s="7">
        <v>21</v>
      </c>
      <c r="H18" s="8">
        <v>0.25</v>
      </c>
      <c r="I18" s="9">
        <f t="shared" si="0"/>
        <v>3.48</v>
      </c>
    </row>
    <row r="19" spans="1:9" x14ac:dyDescent="0.3">
      <c r="A19" s="1">
        <v>45383</v>
      </c>
      <c r="B19" s="4" t="s">
        <v>20</v>
      </c>
      <c r="C19" s="4" t="s">
        <v>30</v>
      </c>
      <c r="D19" s="2">
        <v>15</v>
      </c>
      <c r="E19" s="6">
        <v>2.2599999999999998</v>
      </c>
      <c r="F19" s="6">
        <v>0.81</v>
      </c>
      <c r="G19" s="7">
        <v>21</v>
      </c>
      <c r="H19" s="8">
        <v>0.25</v>
      </c>
      <c r="I19" s="9">
        <f t="shared" si="0"/>
        <v>3.24</v>
      </c>
    </row>
    <row r="20" spans="1:9" x14ac:dyDescent="0.3">
      <c r="A20" s="1">
        <v>45383</v>
      </c>
      <c r="B20" s="4" t="s">
        <v>20</v>
      </c>
      <c r="C20" s="4" t="s">
        <v>30</v>
      </c>
      <c r="D20" s="2">
        <v>16</v>
      </c>
      <c r="E20" s="6">
        <v>2.25</v>
      </c>
      <c r="F20" s="6">
        <v>0.84</v>
      </c>
      <c r="G20" s="7">
        <v>21</v>
      </c>
      <c r="H20" s="8">
        <v>0.25</v>
      </c>
      <c r="I20" s="9">
        <f t="shared" si="0"/>
        <v>3.36</v>
      </c>
    </row>
    <row r="21" spans="1:9" x14ac:dyDescent="0.3">
      <c r="A21" s="1">
        <v>45383</v>
      </c>
      <c r="B21" s="4" t="s">
        <v>20</v>
      </c>
      <c r="C21" s="4" t="s">
        <v>30</v>
      </c>
      <c r="D21" s="2">
        <v>17</v>
      </c>
      <c r="E21" s="6">
        <v>2.2400000000000002</v>
      </c>
      <c r="F21" s="6">
        <v>0.91</v>
      </c>
      <c r="G21" s="7">
        <v>21</v>
      </c>
      <c r="H21" s="8">
        <v>0.25</v>
      </c>
      <c r="I21" s="9">
        <f t="shared" si="0"/>
        <v>3.64</v>
      </c>
    </row>
    <row r="22" spans="1:9" x14ac:dyDescent="0.3">
      <c r="A22" s="1">
        <v>45383</v>
      </c>
      <c r="B22" s="4" t="s">
        <v>20</v>
      </c>
      <c r="C22" s="4" t="s">
        <v>30</v>
      </c>
      <c r="D22" s="2">
        <v>18</v>
      </c>
      <c r="E22" s="6">
        <v>2.25</v>
      </c>
      <c r="F22" s="6">
        <v>0.9</v>
      </c>
      <c r="G22" s="7">
        <v>21</v>
      </c>
      <c r="H22" s="8">
        <v>0.25</v>
      </c>
      <c r="I22" s="9">
        <f t="shared" si="0"/>
        <v>3.6</v>
      </c>
    </row>
    <row r="23" spans="1:9" x14ac:dyDescent="0.3">
      <c r="A23" s="1">
        <v>45383</v>
      </c>
      <c r="B23" s="4" t="s">
        <v>20</v>
      </c>
      <c r="C23" s="4" t="s">
        <v>30</v>
      </c>
      <c r="D23" s="2">
        <v>19</v>
      </c>
      <c r="E23" s="6">
        <v>2.2599999999999998</v>
      </c>
      <c r="F23" s="6">
        <v>0.89</v>
      </c>
      <c r="G23" s="7">
        <v>21</v>
      </c>
      <c r="H23" s="8">
        <v>0.25</v>
      </c>
      <c r="I23" s="9">
        <f t="shared" si="0"/>
        <v>3.56</v>
      </c>
    </row>
    <row r="24" spans="1:9" x14ac:dyDescent="0.3">
      <c r="A24" s="1">
        <v>45383</v>
      </c>
      <c r="B24" s="4" t="s">
        <v>20</v>
      </c>
      <c r="C24" s="4" t="s">
        <v>30</v>
      </c>
      <c r="D24" s="2">
        <v>20</v>
      </c>
      <c r="E24" s="6">
        <v>2.2599999999999998</v>
      </c>
      <c r="F24" s="6">
        <v>0.92</v>
      </c>
      <c r="G24" s="7">
        <v>21</v>
      </c>
      <c r="H24" s="8">
        <v>0.25</v>
      </c>
      <c r="I24" s="9">
        <f t="shared" si="0"/>
        <v>3.68</v>
      </c>
    </row>
    <row r="25" spans="1:9" x14ac:dyDescent="0.3">
      <c r="A25" s="1">
        <v>45383</v>
      </c>
      <c r="B25" s="4" t="s">
        <v>20</v>
      </c>
      <c r="C25" s="4" t="s">
        <v>30</v>
      </c>
      <c r="D25" s="2">
        <v>21</v>
      </c>
      <c r="E25" s="6">
        <v>2.2599999999999998</v>
      </c>
      <c r="F25" s="6">
        <v>0.86</v>
      </c>
      <c r="G25" s="7">
        <v>21</v>
      </c>
      <c r="H25" s="8">
        <v>0.25</v>
      </c>
      <c r="I25" s="9">
        <f t="shared" si="0"/>
        <v>3.44</v>
      </c>
    </row>
    <row r="26" spans="1:9" x14ac:dyDescent="0.3">
      <c r="A26" s="1">
        <v>45383</v>
      </c>
      <c r="B26" s="4" t="s">
        <v>20</v>
      </c>
      <c r="C26" s="4" t="s">
        <v>30</v>
      </c>
      <c r="D26" s="2">
        <v>22</v>
      </c>
      <c r="E26" s="6">
        <v>2.25</v>
      </c>
      <c r="F26" s="6">
        <v>0.82</v>
      </c>
      <c r="G26" s="7">
        <v>21</v>
      </c>
      <c r="H26" s="8">
        <v>0.25</v>
      </c>
      <c r="I26" s="9">
        <f t="shared" si="0"/>
        <v>3.28</v>
      </c>
    </row>
    <row r="27" spans="1:9" x14ac:dyDescent="0.3">
      <c r="A27" s="1">
        <v>45383</v>
      </c>
      <c r="B27" s="4" t="s">
        <v>20</v>
      </c>
      <c r="C27" s="4" t="s">
        <v>30</v>
      </c>
      <c r="D27" s="2">
        <v>23</v>
      </c>
      <c r="E27" s="6">
        <v>2.25</v>
      </c>
      <c r="F27" s="6">
        <v>0.88</v>
      </c>
      <c r="G27" s="7">
        <v>21</v>
      </c>
      <c r="H27" s="8">
        <v>0.25</v>
      </c>
      <c r="I27" s="9">
        <f t="shared" si="0"/>
        <v>3.52</v>
      </c>
    </row>
    <row r="28" spans="1:9" x14ac:dyDescent="0.3">
      <c r="A28" s="1">
        <v>45383</v>
      </c>
      <c r="B28" s="4" t="s">
        <v>20</v>
      </c>
      <c r="C28" s="4" t="s">
        <v>30</v>
      </c>
      <c r="D28" s="2">
        <v>24</v>
      </c>
      <c r="E28" s="6">
        <v>2.25</v>
      </c>
      <c r="F28" s="6">
        <v>0.92</v>
      </c>
      <c r="G28" s="7">
        <v>21</v>
      </c>
      <c r="H28" s="8">
        <v>0.25</v>
      </c>
      <c r="I28" s="9">
        <f t="shared" si="0"/>
        <v>3.68</v>
      </c>
    </row>
    <row r="29" spans="1:9" x14ac:dyDescent="0.3">
      <c r="A29" s="52" t="s">
        <v>15</v>
      </c>
      <c r="B29" s="53"/>
      <c r="C29" s="53"/>
      <c r="D29" s="54"/>
      <c r="E29" s="6">
        <f>AVERAGE(E5:E28)</f>
        <v>2.2554166666666657</v>
      </c>
      <c r="F29" s="6">
        <f>AVERAGE(F5:F28)</f>
        <v>0.8945833333333334</v>
      </c>
      <c r="G29" s="7"/>
      <c r="H29" s="8"/>
      <c r="I29" s="22">
        <f>AVERAGE(I5:I28)</f>
        <v>3.5783333333333336</v>
      </c>
    </row>
    <row r="30" spans="1:9" x14ac:dyDescent="0.3">
      <c r="A30" s="52" t="s">
        <v>16</v>
      </c>
      <c r="B30" s="53"/>
      <c r="C30" s="53"/>
      <c r="D30" s="54"/>
      <c r="E30" s="6">
        <f>MAX(E5:E28)</f>
        <v>2.2599999999999998</v>
      </c>
      <c r="F30" s="6">
        <f>MAX(F5:F28)</f>
        <v>0.98</v>
      </c>
      <c r="G30" s="7"/>
      <c r="H30" s="8"/>
      <c r="I30" s="22">
        <f>MAX(I5:I28)</f>
        <v>3.92</v>
      </c>
    </row>
    <row r="31" spans="1:9" x14ac:dyDescent="0.3">
      <c r="A31" s="52" t="s">
        <v>17</v>
      </c>
      <c r="B31" s="53"/>
      <c r="C31" s="53"/>
      <c r="D31" s="54"/>
      <c r="E31" s="6">
        <f>MIN(E5:E28)</f>
        <v>2.2400000000000002</v>
      </c>
      <c r="F31" s="6">
        <f>MIN(F5:F28)</f>
        <v>0.79</v>
      </c>
      <c r="G31" s="7"/>
      <c r="H31" s="8"/>
      <c r="I31" s="22">
        <f>MIN(I5:I28)</f>
        <v>3.16</v>
      </c>
    </row>
    <row r="32" spans="1:9" ht="62.45" customHeight="1" x14ac:dyDescent="0.3">
      <c r="A32" s="1" t="s">
        <v>9</v>
      </c>
      <c r="B32" s="55" t="s">
        <v>25</v>
      </c>
      <c r="C32" s="43"/>
      <c r="D32" s="43"/>
      <c r="E32" s="44"/>
      <c r="F32" s="5" t="s">
        <v>10</v>
      </c>
      <c r="G32" s="43"/>
      <c r="H32" s="43"/>
      <c r="I32" s="44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10" zoomScale="85" zoomScaleNormal="85" workbookViewId="0">
      <selection activeCell="G32" sqref="G32:I3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32</v>
      </c>
      <c r="C2" s="20" t="s">
        <v>1</v>
      </c>
      <c r="D2" s="47" t="s">
        <v>33</v>
      </c>
      <c r="E2" s="48"/>
      <c r="F2" s="13" t="s">
        <v>5</v>
      </c>
      <c r="G2" s="21" t="s">
        <v>21</v>
      </c>
      <c r="H2" s="20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20</v>
      </c>
      <c r="C5" s="36" t="s">
        <v>30</v>
      </c>
      <c r="D5" s="39">
        <v>1</v>
      </c>
      <c r="E5" s="37">
        <v>2.2599999999999998</v>
      </c>
      <c r="F5" s="37">
        <v>0.77</v>
      </c>
      <c r="G5" s="40">
        <v>23</v>
      </c>
      <c r="H5" s="41">
        <v>0.28999999999999998</v>
      </c>
      <c r="I5" s="38">
        <f t="shared" ref="I5:I9" si="0">F5/H5</f>
        <v>2.6551724137931036</v>
      </c>
      <c r="J5"/>
      <c r="K5"/>
    </row>
    <row r="6" spans="1:11" ht="16.5" x14ac:dyDescent="0.3">
      <c r="A6" s="35">
        <v>45383</v>
      </c>
      <c r="B6" s="36" t="s">
        <v>20</v>
      </c>
      <c r="C6" s="36" t="s">
        <v>30</v>
      </c>
      <c r="D6" s="39">
        <v>2</v>
      </c>
      <c r="E6" s="37">
        <v>2.25</v>
      </c>
      <c r="F6" s="37">
        <v>0.78</v>
      </c>
      <c r="G6" s="40">
        <v>23</v>
      </c>
      <c r="H6" s="41">
        <v>0.28999999999999998</v>
      </c>
      <c r="I6" s="38">
        <f t="shared" si="0"/>
        <v>2.6896551724137936</v>
      </c>
      <c r="J6"/>
      <c r="K6"/>
    </row>
    <row r="7" spans="1:11" ht="16.5" x14ac:dyDescent="0.3">
      <c r="A7" s="35">
        <v>45383</v>
      </c>
      <c r="B7" s="36" t="s">
        <v>20</v>
      </c>
      <c r="C7" s="36" t="s">
        <v>30</v>
      </c>
      <c r="D7" s="39">
        <v>3</v>
      </c>
      <c r="E7" s="37">
        <v>2.2599999999999998</v>
      </c>
      <c r="F7" s="37">
        <v>0.94</v>
      </c>
      <c r="G7" s="40">
        <v>23</v>
      </c>
      <c r="H7" s="41">
        <v>0.28999999999999998</v>
      </c>
      <c r="I7" s="38">
        <f t="shared" si="0"/>
        <v>3.2413793103448278</v>
      </c>
      <c r="J7"/>
      <c r="K7"/>
    </row>
    <row r="8" spans="1:11" ht="16.5" x14ac:dyDescent="0.3">
      <c r="A8" s="35">
        <v>45383</v>
      </c>
      <c r="B8" s="36" t="s">
        <v>20</v>
      </c>
      <c r="C8" s="36" t="s">
        <v>30</v>
      </c>
      <c r="D8" s="39">
        <v>4</v>
      </c>
      <c r="E8" s="37">
        <v>2.25</v>
      </c>
      <c r="F8" s="37">
        <v>0.95</v>
      </c>
      <c r="G8" s="40">
        <v>23</v>
      </c>
      <c r="H8" s="41">
        <v>0.28999999999999998</v>
      </c>
      <c r="I8" s="38">
        <f t="shared" si="0"/>
        <v>3.2758620689655173</v>
      </c>
      <c r="J8"/>
      <c r="K8"/>
    </row>
    <row r="9" spans="1:11" ht="16.5" x14ac:dyDescent="0.3">
      <c r="A9" s="35">
        <v>45383</v>
      </c>
      <c r="B9" s="36" t="s">
        <v>20</v>
      </c>
      <c r="C9" s="36" t="s">
        <v>30</v>
      </c>
      <c r="D9" s="39">
        <v>5</v>
      </c>
      <c r="E9" s="37">
        <v>2.2599999999999998</v>
      </c>
      <c r="F9" s="37">
        <v>0.88</v>
      </c>
      <c r="G9" s="40">
        <v>23</v>
      </c>
      <c r="H9" s="41">
        <v>0.28999999999999998</v>
      </c>
      <c r="I9" s="38">
        <f t="shared" si="0"/>
        <v>3.0344827586206899</v>
      </c>
      <c r="J9"/>
      <c r="K9"/>
    </row>
    <row r="10" spans="1:11" ht="16.5" x14ac:dyDescent="0.3">
      <c r="A10" s="35">
        <v>45383</v>
      </c>
      <c r="B10" s="36" t="s">
        <v>20</v>
      </c>
      <c r="C10" s="36" t="s">
        <v>30</v>
      </c>
      <c r="D10" s="39">
        <v>6</v>
      </c>
      <c r="E10" s="37">
        <v>2.25</v>
      </c>
      <c r="F10" s="37">
        <v>0.84</v>
      </c>
      <c r="G10" s="40">
        <v>23</v>
      </c>
      <c r="H10" s="41">
        <v>0.28999999999999998</v>
      </c>
      <c r="I10" s="38">
        <f t="shared" ref="I10:I28" si="1">F10/H10</f>
        <v>2.896551724137931</v>
      </c>
      <c r="J10"/>
      <c r="K10"/>
    </row>
    <row r="11" spans="1:11" ht="16.5" x14ac:dyDescent="0.3">
      <c r="A11" s="35">
        <v>45383</v>
      </c>
      <c r="B11" s="36" t="s">
        <v>20</v>
      </c>
      <c r="C11" s="36" t="s">
        <v>30</v>
      </c>
      <c r="D11" s="39">
        <v>7</v>
      </c>
      <c r="E11" s="37">
        <v>2.25</v>
      </c>
      <c r="F11" s="37">
        <v>0.8</v>
      </c>
      <c r="G11" s="40">
        <v>23</v>
      </c>
      <c r="H11" s="41">
        <v>0.28999999999999998</v>
      </c>
      <c r="I11" s="38">
        <f t="shared" si="1"/>
        <v>2.7586206896551726</v>
      </c>
      <c r="J11"/>
      <c r="K11"/>
    </row>
    <row r="12" spans="1:11" ht="16.5" x14ac:dyDescent="0.3">
      <c r="A12" s="35">
        <v>45383</v>
      </c>
      <c r="B12" s="36" t="s">
        <v>20</v>
      </c>
      <c r="C12" s="36" t="s">
        <v>30</v>
      </c>
      <c r="D12" s="39">
        <v>8</v>
      </c>
      <c r="E12" s="37">
        <v>2.25</v>
      </c>
      <c r="F12" s="37">
        <v>0.85</v>
      </c>
      <c r="G12" s="40">
        <v>23</v>
      </c>
      <c r="H12" s="41">
        <v>0.28999999999999998</v>
      </c>
      <c r="I12" s="38">
        <f t="shared" si="1"/>
        <v>2.931034482758621</v>
      </c>
      <c r="J12"/>
      <c r="K12"/>
    </row>
    <row r="13" spans="1:11" ht="16.5" x14ac:dyDescent="0.3">
      <c r="A13" s="35">
        <v>45383</v>
      </c>
      <c r="B13" s="36" t="s">
        <v>20</v>
      </c>
      <c r="C13" s="36" t="s">
        <v>30</v>
      </c>
      <c r="D13" s="39">
        <v>9</v>
      </c>
      <c r="E13" s="37">
        <v>2.25</v>
      </c>
      <c r="F13" s="37">
        <v>0.86</v>
      </c>
      <c r="G13" s="40">
        <v>23</v>
      </c>
      <c r="H13" s="41">
        <v>0.28999999999999998</v>
      </c>
      <c r="I13" s="38">
        <f t="shared" si="1"/>
        <v>2.9655172413793105</v>
      </c>
      <c r="J13"/>
      <c r="K13"/>
    </row>
    <row r="14" spans="1:11" ht="16.5" x14ac:dyDescent="0.3">
      <c r="A14" s="35">
        <v>45383</v>
      </c>
      <c r="B14" s="36" t="s">
        <v>20</v>
      </c>
      <c r="C14" s="36" t="s">
        <v>30</v>
      </c>
      <c r="D14" s="39">
        <v>10</v>
      </c>
      <c r="E14" s="37">
        <v>2.25</v>
      </c>
      <c r="F14" s="37">
        <v>0.81</v>
      </c>
      <c r="G14" s="40">
        <v>23</v>
      </c>
      <c r="H14" s="41">
        <v>0.28999999999999998</v>
      </c>
      <c r="I14" s="38">
        <f t="shared" si="1"/>
        <v>2.7931034482758625</v>
      </c>
      <c r="J14"/>
      <c r="K14"/>
    </row>
    <row r="15" spans="1:11" ht="16.5" x14ac:dyDescent="0.3">
      <c r="A15" s="35">
        <v>45383</v>
      </c>
      <c r="B15" s="36" t="s">
        <v>20</v>
      </c>
      <c r="C15" s="36" t="s">
        <v>30</v>
      </c>
      <c r="D15" s="39">
        <v>11</v>
      </c>
      <c r="E15" s="37">
        <v>2.25</v>
      </c>
      <c r="F15" s="37">
        <v>0.85</v>
      </c>
      <c r="G15" s="40">
        <v>23</v>
      </c>
      <c r="H15" s="41">
        <v>0.28999999999999998</v>
      </c>
      <c r="I15" s="38">
        <f t="shared" si="1"/>
        <v>2.931034482758621</v>
      </c>
      <c r="J15"/>
      <c r="K15"/>
    </row>
    <row r="16" spans="1:11" ht="16.5" x14ac:dyDescent="0.3">
      <c r="A16" s="35">
        <v>45383</v>
      </c>
      <c r="B16" s="36" t="s">
        <v>20</v>
      </c>
      <c r="C16" s="36" t="s">
        <v>30</v>
      </c>
      <c r="D16" s="39">
        <v>12</v>
      </c>
      <c r="E16" s="37">
        <v>2.2599999999999998</v>
      </c>
      <c r="F16" s="37">
        <v>0.85</v>
      </c>
      <c r="G16" s="40">
        <v>23</v>
      </c>
      <c r="H16" s="41">
        <v>0.28999999999999998</v>
      </c>
      <c r="I16" s="38">
        <f t="shared" si="1"/>
        <v>2.931034482758621</v>
      </c>
      <c r="J16"/>
      <c r="K16"/>
    </row>
    <row r="17" spans="1:11" ht="16.5" x14ac:dyDescent="0.3">
      <c r="A17" s="35">
        <v>45383</v>
      </c>
      <c r="B17" s="36" t="s">
        <v>20</v>
      </c>
      <c r="C17" s="36" t="s">
        <v>30</v>
      </c>
      <c r="D17" s="39">
        <v>13</v>
      </c>
      <c r="E17" s="37">
        <v>2.2599999999999998</v>
      </c>
      <c r="F17" s="37">
        <v>0.83</v>
      </c>
      <c r="G17" s="40">
        <v>23</v>
      </c>
      <c r="H17" s="41">
        <v>0.28999999999999998</v>
      </c>
      <c r="I17" s="38">
        <f t="shared" si="1"/>
        <v>2.8620689655172415</v>
      </c>
      <c r="J17"/>
      <c r="K17"/>
    </row>
    <row r="18" spans="1:11" ht="16.5" x14ac:dyDescent="0.3">
      <c r="A18" s="35">
        <v>45383</v>
      </c>
      <c r="B18" s="36" t="s">
        <v>20</v>
      </c>
      <c r="C18" s="36" t="s">
        <v>30</v>
      </c>
      <c r="D18" s="39">
        <v>14</v>
      </c>
      <c r="E18" s="37">
        <v>2.25</v>
      </c>
      <c r="F18" s="37">
        <v>0.87</v>
      </c>
      <c r="G18" s="40">
        <v>23</v>
      </c>
      <c r="H18" s="41">
        <v>0.28999999999999998</v>
      </c>
      <c r="I18" s="38">
        <f t="shared" si="1"/>
        <v>3</v>
      </c>
      <c r="J18"/>
      <c r="K18"/>
    </row>
    <row r="19" spans="1:11" ht="16.5" x14ac:dyDescent="0.3">
      <c r="A19" s="35">
        <v>45383</v>
      </c>
      <c r="B19" s="36" t="s">
        <v>20</v>
      </c>
      <c r="C19" s="36" t="s">
        <v>30</v>
      </c>
      <c r="D19" s="39">
        <v>15</v>
      </c>
      <c r="E19" s="37">
        <v>2.2599999999999998</v>
      </c>
      <c r="F19" s="37">
        <v>0.78</v>
      </c>
      <c r="G19" s="40">
        <v>23</v>
      </c>
      <c r="H19" s="41">
        <v>0.28999999999999998</v>
      </c>
      <c r="I19" s="38">
        <f t="shared" si="1"/>
        <v>2.6896551724137936</v>
      </c>
      <c r="J19"/>
      <c r="K19"/>
    </row>
    <row r="20" spans="1:11" ht="16.5" x14ac:dyDescent="0.3">
      <c r="A20" s="35">
        <v>45383</v>
      </c>
      <c r="B20" s="36" t="s">
        <v>20</v>
      </c>
      <c r="C20" s="36" t="s">
        <v>30</v>
      </c>
      <c r="D20" s="39">
        <v>16</v>
      </c>
      <c r="E20" s="37">
        <v>2.25</v>
      </c>
      <c r="F20" s="37">
        <v>0.83</v>
      </c>
      <c r="G20" s="40">
        <v>23</v>
      </c>
      <c r="H20" s="41">
        <v>0.28999999999999998</v>
      </c>
      <c r="I20" s="38">
        <f t="shared" si="1"/>
        <v>2.8620689655172415</v>
      </c>
      <c r="J20"/>
      <c r="K20"/>
    </row>
    <row r="21" spans="1:11" ht="16.5" x14ac:dyDescent="0.3">
      <c r="A21" s="35">
        <v>45383</v>
      </c>
      <c r="B21" s="36" t="s">
        <v>20</v>
      </c>
      <c r="C21" s="36" t="s">
        <v>30</v>
      </c>
      <c r="D21" s="39">
        <v>17</v>
      </c>
      <c r="E21" s="37">
        <v>2.2599999999999998</v>
      </c>
      <c r="F21" s="37">
        <v>0.81</v>
      </c>
      <c r="G21" s="40">
        <v>23</v>
      </c>
      <c r="H21" s="41">
        <v>0.28999999999999998</v>
      </c>
      <c r="I21" s="38">
        <f t="shared" si="1"/>
        <v>2.7931034482758625</v>
      </c>
      <c r="J21"/>
      <c r="K21"/>
    </row>
    <row r="22" spans="1:11" ht="16.5" x14ac:dyDescent="0.3">
      <c r="A22" s="35">
        <v>45383</v>
      </c>
      <c r="B22" s="36" t="s">
        <v>20</v>
      </c>
      <c r="C22" s="36" t="s">
        <v>30</v>
      </c>
      <c r="D22" s="39">
        <v>18</v>
      </c>
      <c r="E22" s="37">
        <v>2.2599999999999998</v>
      </c>
      <c r="F22" s="37">
        <v>0.79</v>
      </c>
      <c r="G22" s="40">
        <v>23</v>
      </c>
      <c r="H22" s="41">
        <v>0.28999999999999998</v>
      </c>
      <c r="I22" s="38">
        <f t="shared" si="1"/>
        <v>2.7241379310344831</v>
      </c>
      <c r="J22"/>
      <c r="K22"/>
    </row>
    <row r="23" spans="1:11" ht="16.5" x14ac:dyDescent="0.3">
      <c r="A23" s="35">
        <v>45383</v>
      </c>
      <c r="B23" s="36" t="s">
        <v>20</v>
      </c>
      <c r="C23" s="36" t="s">
        <v>30</v>
      </c>
      <c r="D23" s="39">
        <v>19</v>
      </c>
      <c r="E23" s="37">
        <v>2.2599999999999998</v>
      </c>
      <c r="F23" s="37">
        <v>0.81</v>
      </c>
      <c r="G23" s="40">
        <v>23</v>
      </c>
      <c r="H23" s="41">
        <v>0.28999999999999998</v>
      </c>
      <c r="I23" s="38">
        <f t="shared" si="1"/>
        <v>2.7931034482758625</v>
      </c>
      <c r="J23"/>
      <c r="K23"/>
    </row>
    <row r="24" spans="1:11" ht="16.5" x14ac:dyDescent="0.3">
      <c r="A24" s="35">
        <v>45383</v>
      </c>
      <c r="B24" s="36" t="s">
        <v>20</v>
      </c>
      <c r="C24" s="36" t="s">
        <v>30</v>
      </c>
      <c r="D24" s="39">
        <v>20</v>
      </c>
      <c r="E24" s="37">
        <v>2.25</v>
      </c>
      <c r="F24" s="37">
        <v>0.88</v>
      </c>
      <c r="G24" s="40">
        <v>23</v>
      </c>
      <c r="H24" s="41">
        <v>0.28999999999999998</v>
      </c>
      <c r="I24" s="38">
        <f t="shared" si="1"/>
        <v>3.0344827586206899</v>
      </c>
      <c r="J24"/>
      <c r="K24"/>
    </row>
    <row r="25" spans="1:11" ht="16.5" x14ac:dyDescent="0.3">
      <c r="A25" s="35">
        <v>45383</v>
      </c>
      <c r="B25" s="36" t="s">
        <v>20</v>
      </c>
      <c r="C25" s="36" t="s">
        <v>30</v>
      </c>
      <c r="D25" s="39">
        <v>21</v>
      </c>
      <c r="E25" s="37">
        <v>2.2599999999999998</v>
      </c>
      <c r="F25" s="37">
        <v>0.86</v>
      </c>
      <c r="G25" s="40">
        <v>23</v>
      </c>
      <c r="H25" s="41">
        <v>0.28999999999999998</v>
      </c>
      <c r="I25" s="38">
        <f t="shared" si="1"/>
        <v>2.9655172413793105</v>
      </c>
      <c r="J25"/>
      <c r="K25"/>
    </row>
    <row r="26" spans="1:11" ht="16.5" x14ac:dyDescent="0.3">
      <c r="A26" s="35">
        <v>45383</v>
      </c>
      <c r="B26" s="36" t="s">
        <v>20</v>
      </c>
      <c r="C26" s="36" t="s">
        <v>30</v>
      </c>
      <c r="D26" s="39">
        <v>22</v>
      </c>
      <c r="E26" s="37">
        <v>2.25</v>
      </c>
      <c r="F26" s="37">
        <v>0.84</v>
      </c>
      <c r="G26" s="40">
        <v>23</v>
      </c>
      <c r="H26" s="41">
        <v>0.28999999999999998</v>
      </c>
      <c r="I26" s="38">
        <f t="shared" si="1"/>
        <v>2.896551724137931</v>
      </c>
      <c r="J26"/>
      <c r="K26"/>
    </row>
    <row r="27" spans="1:11" ht="16.5" x14ac:dyDescent="0.3">
      <c r="A27" s="35">
        <v>45383</v>
      </c>
      <c r="B27" s="36" t="s">
        <v>20</v>
      </c>
      <c r="C27" s="36" t="s">
        <v>30</v>
      </c>
      <c r="D27" s="39">
        <v>23</v>
      </c>
      <c r="E27" s="37">
        <v>2.2599999999999998</v>
      </c>
      <c r="F27" s="37">
        <v>0.87</v>
      </c>
      <c r="G27" s="40">
        <v>23</v>
      </c>
      <c r="H27" s="41">
        <v>0.28999999999999998</v>
      </c>
      <c r="I27" s="38">
        <f t="shared" si="1"/>
        <v>3</v>
      </c>
      <c r="J27"/>
      <c r="K27"/>
    </row>
    <row r="28" spans="1:11" ht="16.5" x14ac:dyDescent="0.3">
      <c r="A28" s="35">
        <v>45383</v>
      </c>
      <c r="B28" s="36" t="s">
        <v>20</v>
      </c>
      <c r="C28" s="36" t="s">
        <v>30</v>
      </c>
      <c r="D28" s="39">
        <v>24</v>
      </c>
      <c r="E28" s="37">
        <v>2.2599999999999998</v>
      </c>
      <c r="F28" s="37">
        <v>0.87</v>
      </c>
      <c r="G28" s="40">
        <v>23</v>
      </c>
      <c r="H28" s="41">
        <v>0.28999999999999998</v>
      </c>
      <c r="I28" s="38">
        <f t="shared" si="1"/>
        <v>3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2.2549999999999994</v>
      </c>
      <c r="F29" s="37">
        <f>AVERAGE(F5:F28)</f>
        <v>0.84250000000000014</v>
      </c>
      <c r="G29" s="40"/>
      <c r="H29" s="41"/>
      <c r="I29" s="38">
        <f>AVERAGE(I5:I28)</f>
        <v>2.9051724137931032</v>
      </c>
      <c r="J29"/>
      <c r="K29"/>
    </row>
    <row r="30" spans="1:11" ht="16.5" x14ac:dyDescent="0.3">
      <c r="A30" s="49" t="s">
        <v>16</v>
      </c>
      <c r="B30" s="50"/>
      <c r="C30" s="50"/>
      <c r="D30" s="51"/>
      <c r="E30" s="37">
        <f>MAX(E5:E28)</f>
        <v>2.2599999999999998</v>
      </c>
      <c r="F30" s="37">
        <f>MAX(F5:F28)</f>
        <v>0.95</v>
      </c>
      <c r="G30" s="40"/>
      <c r="H30" s="41"/>
      <c r="I30" s="38">
        <f>MAX(I5:I28)</f>
        <v>3.2758620689655173</v>
      </c>
      <c r="J30"/>
      <c r="K30"/>
    </row>
    <row r="31" spans="1:11" ht="16.5" x14ac:dyDescent="0.3">
      <c r="A31" s="49" t="s">
        <v>17</v>
      </c>
      <c r="B31" s="50"/>
      <c r="C31" s="50"/>
      <c r="D31" s="51"/>
      <c r="E31" s="37">
        <f>MIN(E5:E28)</f>
        <v>2.25</v>
      </c>
      <c r="F31" s="37">
        <f>MIN(F5:F28)</f>
        <v>0.77</v>
      </c>
      <c r="G31" s="40"/>
      <c r="H31" s="41"/>
      <c r="I31" s="38">
        <f>MIN(I5:I28)</f>
        <v>2.6551724137931036</v>
      </c>
      <c r="J31"/>
      <c r="K31"/>
    </row>
    <row r="32" spans="1:11" ht="62.45" customHeight="1" x14ac:dyDescent="0.3">
      <c r="A32" s="1" t="s">
        <v>9</v>
      </c>
      <c r="B32" s="55" t="s">
        <v>26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D2:E2"/>
    <mergeCell ref="B32:E32"/>
    <mergeCell ref="G32:I32"/>
    <mergeCell ref="B34:E34"/>
    <mergeCell ref="G34:I34"/>
    <mergeCell ref="A29:D29"/>
    <mergeCell ref="A30:D30"/>
    <mergeCell ref="A31:D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zoomScale="85" zoomScaleNormal="85" workbookViewId="0">
      <selection activeCell="L13" sqref="L13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23</v>
      </c>
      <c r="C2" s="34" t="s">
        <v>1</v>
      </c>
      <c r="D2" s="47" t="s">
        <v>34</v>
      </c>
      <c r="E2" s="48"/>
      <c r="F2" s="13" t="s">
        <v>5</v>
      </c>
      <c r="G2" s="21" t="s">
        <v>24</v>
      </c>
      <c r="H2" s="34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19</v>
      </c>
      <c r="C5" s="36" t="s">
        <v>30</v>
      </c>
      <c r="D5" s="39">
        <v>1</v>
      </c>
      <c r="E5" s="37">
        <v>2.2599999999999998</v>
      </c>
      <c r="F5" s="37">
        <v>0.85</v>
      </c>
      <c r="G5" s="40">
        <v>21</v>
      </c>
      <c r="H5" s="41">
        <v>0.23</v>
      </c>
      <c r="I5" s="38">
        <f t="shared" ref="I5:I28" si="0">F5/H5</f>
        <v>3.695652173913043</v>
      </c>
      <c r="J5"/>
      <c r="K5"/>
    </row>
    <row r="6" spans="1:11" ht="16.5" x14ac:dyDescent="0.3">
      <c r="A6" s="35">
        <v>45383</v>
      </c>
      <c r="B6" s="36" t="s">
        <v>19</v>
      </c>
      <c r="C6" s="36" t="s">
        <v>30</v>
      </c>
      <c r="D6" s="39">
        <v>2</v>
      </c>
      <c r="E6" s="37">
        <v>2.25</v>
      </c>
      <c r="F6" s="37">
        <v>0.91</v>
      </c>
      <c r="G6" s="40">
        <v>21</v>
      </c>
      <c r="H6" s="41">
        <v>0.23</v>
      </c>
      <c r="I6" s="38">
        <f t="shared" si="0"/>
        <v>3.9565217391304346</v>
      </c>
      <c r="J6"/>
      <c r="K6"/>
    </row>
    <row r="7" spans="1:11" ht="16.5" x14ac:dyDescent="0.3">
      <c r="A7" s="35">
        <v>45383</v>
      </c>
      <c r="B7" s="36" t="s">
        <v>19</v>
      </c>
      <c r="C7" s="36" t="s">
        <v>30</v>
      </c>
      <c r="D7" s="39">
        <v>3</v>
      </c>
      <c r="E7" s="37">
        <v>2.2599999999999998</v>
      </c>
      <c r="F7" s="37">
        <v>0.8</v>
      </c>
      <c r="G7" s="40">
        <v>21</v>
      </c>
      <c r="H7" s="41">
        <v>0.23</v>
      </c>
      <c r="I7" s="38">
        <f t="shared" si="0"/>
        <v>3.4782608695652173</v>
      </c>
      <c r="J7"/>
      <c r="K7"/>
    </row>
    <row r="8" spans="1:11" ht="16.5" x14ac:dyDescent="0.3">
      <c r="A8" s="35">
        <v>45383</v>
      </c>
      <c r="B8" s="36" t="s">
        <v>19</v>
      </c>
      <c r="C8" s="36" t="s">
        <v>30</v>
      </c>
      <c r="D8" s="39">
        <v>4</v>
      </c>
      <c r="E8" s="37">
        <v>2.2599999999999998</v>
      </c>
      <c r="F8" s="37">
        <v>0.86</v>
      </c>
      <c r="G8" s="40">
        <v>21</v>
      </c>
      <c r="H8" s="41">
        <v>0.23</v>
      </c>
      <c r="I8" s="38">
        <f t="shared" si="0"/>
        <v>3.7391304347826084</v>
      </c>
      <c r="J8"/>
      <c r="K8"/>
    </row>
    <row r="9" spans="1:11" ht="16.5" x14ac:dyDescent="0.3">
      <c r="A9" s="35">
        <v>45383</v>
      </c>
      <c r="B9" s="36" t="s">
        <v>19</v>
      </c>
      <c r="C9" s="36" t="s">
        <v>30</v>
      </c>
      <c r="D9" s="39">
        <v>5</v>
      </c>
      <c r="E9" s="37">
        <v>2.2599999999999998</v>
      </c>
      <c r="F9" s="37">
        <v>0.89</v>
      </c>
      <c r="G9" s="40">
        <v>21</v>
      </c>
      <c r="H9" s="41">
        <v>0.23</v>
      </c>
      <c r="I9" s="38">
        <f t="shared" si="0"/>
        <v>3.8695652173913042</v>
      </c>
      <c r="J9"/>
      <c r="K9"/>
    </row>
    <row r="10" spans="1:11" ht="16.5" x14ac:dyDescent="0.3">
      <c r="A10" s="27">
        <v>45383</v>
      </c>
      <c r="B10" s="28" t="s">
        <v>19</v>
      </c>
      <c r="C10" s="28" t="s">
        <v>30</v>
      </c>
      <c r="D10" s="29">
        <v>6</v>
      </c>
      <c r="E10" s="30">
        <v>2.25</v>
      </c>
      <c r="F10" s="30">
        <v>0.84</v>
      </c>
      <c r="G10" s="31">
        <v>21</v>
      </c>
      <c r="H10" s="32">
        <v>0.23</v>
      </c>
      <c r="I10" s="33">
        <f t="shared" si="0"/>
        <v>3.652173913043478</v>
      </c>
      <c r="J10"/>
      <c r="K10"/>
    </row>
    <row r="11" spans="1:11" ht="16.5" x14ac:dyDescent="0.3">
      <c r="A11" s="35">
        <v>45383</v>
      </c>
      <c r="B11" s="36" t="s">
        <v>19</v>
      </c>
      <c r="C11" s="36" t="s">
        <v>30</v>
      </c>
      <c r="D11" s="39">
        <v>7</v>
      </c>
      <c r="E11" s="37">
        <v>2.25</v>
      </c>
      <c r="F11" s="37">
        <v>0.82</v>
      </c>
      <c r="G11" s="40">
        <v>21</v>
      </c>
      <c r="H11" s="41">
        <v>0.23</v>
      </c>
      <c r="I11" s="38">
        <f t="shared" si="0"/>
        <v>3.5652173913043477</v>
      </c>
      <c r="J11"/>
      <c r="K11"/>
    </row>
    <row r="12" spans="1:11" ht="16.5" x14ac:dyDescent="0.3">
      <c r="A12" s="27">
        <v>45383</v>
      </c>
      <c r="B12" s="28" t="s">
        <v>19</v>
      </c>
      <c r="C12" s="28" t="s">
        <v>30</v>
      </c>
      <c r="D12" s="29">
        <v>8</v>
      </c>
      <c r="E12" s="30">
        <v>2.2599999999999998</v>
      </c>
      <c r="F12" s="30">
        <v>0.81</v>
      </c>
      <c r="G12" s="31">
        <v>21</v>
      </c>
      <c r="H12" s="32">
        <v>0.23</v>
      </c>
      <c r="I12" s="33">
        <f t="shared" si="0"/>
        <v>3.5217391304347827</v>
      </c>
      <c r="J12"/>
      <c r="K12"/>
    </row>
    <row r="13" spans="1:11" ht="16.5" x14ac:dyDescent="0.3">
      <c r="A13" s="35">
        <v>45383</v>
      </c>
      <c r="B13" s="36" t="s">
        <v>19</v>
      </c>
      <c r="C13" s="36" t="s">
        <v>30</v>
      </c>
      <c r="D13" s="39">
        <v>9</v>
      </c>
      <c r="E13" s="37">
        <v>2.25</v>
      </c>
      <c r="F13" s="37">
        <v>0.9</v>
      </c>
      <c r="G13" s="40">
        <v>21</v>
      </c>
      <c r="H13" s="41">
        <v>0.23</v>
      </c>
      <c r="I13" s="38">
        <f t="shared" si="0"/>
        <v>3.9130434782608696</v>
      </c>
      <c r="J13"/>
      <c r="K13"/>
    </row>
    <row r="14" spans="1:11" ht="16.5" x14ac:dyDescent="0.3">
      <c r="A14" s="27">
        <v>45383</v>
      </c>
      <c r="B14" s="28" t="s">
        <v>19</v>
      </c>
      <c r="C14" s="28" t="s">
        <v>30</v>
      </c>
      <c r="D14" s="29">
        <v>10</v>
      </c>
      <c r="E14" s="30">
        <v>2.2599999999999998</v>
      </c>
      <c r="F14" s="30">
        <v>0.87</v>
      </c>
      <c r="G14" s="31">
        <v>21</v>
      </c>
      <c r="H14" s="32">
        <v>0.23</v>
      </c>
      <c r="I14" s="33">
        <f t="shared" si="0"/>
        <v>3.7826086956521738</v>
      </c>
      <c r="J14"/>
      <c r="K14"/>
    </row>
    <row r="15" spans="1:11" ht="16.5" x14ac:dyDescent="0.3">
      <c r="A15" s="35">
        <v>45383</v>
      </c>
      <c r="B15" s="36" t="s">
        <v>19</v>
      </c>
      <c r="C15" s="36" t="s">
        <v>30</v>
      </c>
      <c r="D15" s="39">
        <v>11</v>
      </c>
      <c r="E15" s="37">
        <v>2.2599999999999998</v>
      </c>
      <c r="F15" s="37">
        <v>0.72</v>
      </c>
      <c r="G15" s="40">
        <v>21</v>
      </c>
      <c r="H15" s="41">
        <v>0.23</v>
      </c>
      <c r="I15" s="38">
        <f t="shared" si="0"/>
        <v>3.1304347826086953</v>
      </c>
      <c r="J15"/>
      <c r="K15"/>
    </row>
    <row r="16" spans="1:11" ht="16.5" x14ac:dyDescent="0.3">
      <c r="A16" s="27">
        <v>45383</v>
      </c>
      <c r="B16" s="28" t="s">
        <v>19</v>
      </c>
      <c r="C16" s="28" t="s">
        <v>30</v>
      </c>
      <c r="D16" s="29">
        <v>12</v>
      </c>
      <c r="E16" s="30">
        <v>2.2599999999999998</v>
      </c>
      <c r="F16" s="30">
        <v>0.83</v>
      </c>
      <c r="G16" s="31">
        <v>21</v>
      </c>
      <c r="H16" s="32">
        <v>0.23</v>
      </c>
      <c r="I16" s="33">
        <f t="shared" si="0"/>
        <v>3.6086956521739126</v>
      </c>
      <c r="J16"/>
      <c r="K16"/>
    </row>
    <row r="17" spans="1:11" ht="16.5" x14ac:dyDescent="0.3">
      <c r="A17" s="35">
        <v>45383</v>
      </c>
      <c r="B17" s="36" t="s">
        <v>19</v>
      </c>
      <c r="C17" s="36" t="s">
        <v>30</v>
      </c>
      <c r="D17" s="39">
        <v>13</v>
      </c>
      <c r="E17" s="37">
        <v>2.2400000000000002</v>
      </c>
      <c r="F17" s="37">
        <v>0.86</v>
      </c>
      <c r="G17" s="40">
        <v>21</v>
      </c>
      <c r="H17" s="41">
        <v>0.23</v>
      </c>
      <c r="I17" s="38">
        <f t="shared" si="0"/>
        <v>3.7391304347826084</v>
      </c>
      <c r="J17"/>
      <c r="K17"/>
    </row>
    <row r="18" spans="1:11" ht="16.5" x14ac:dyDescent="0.3">
      <c r="A18" s="35">
        <v>45383</v>
      </c>
      <c r="B18" s="36" t="s">
        <v>19</v>
      </c>
      <c r="C18" s="36" t="s">
        <v>30</v>
      </c>
      <c r="D18" s="39">
        <v>14</v>
      </c>
      <c r="E18" s="37">
        <v>2.25</v>
      </c>
      <c r="F18" s="37">
        <v>0.88</v>
      </c>
      <c r="G18" s="40">
        <v>21</v>
      </c>
      <c r="H18" s="41">
        <v>0.23</v>
      </c>
      <c r="I18" s="38">
        <f t="shared" si="0"/>
        <v>3.8260869565217388</v>
      </c>
      <c r="J18"/>
      <c r="K18"/>
    </row>
    <row r="19" spans="1:11" ht="16.5" x14ac:dyDescent="0.3">
      <c r="A19" s="35">
        <v>45383</v>
      </c>
      <c r="B19" s="36" t="s">
        <v>19</v>
      </c>
      <c r="C19" s="36" t="s">
        <v>30</v>
      </c>
      <c r="D19" s="39">
        <v>15</v>
      </c>
      <c r="E19" s="37">
        <v>2.25</v>
      </c>
      <c r="F19" s="37">
        <v>0.86</v>
      </c>
      <c r="G19" s="40">
        <v>21</v>
      </c>
      <c r="H19" s="41">
        <v>0.23</v>
      </c>
      <c r="I19" s="38">
        <f t="shared" si="0"/>
        <v>3.7391304347826084</v>
      </c>
      <c r="J19"/>
      <c r="K19"/>
    </row>
    <row r="20" spans="1:11" ht="16.5" x14ac:dyDescent="0.3">
      <c r="A20" s="35">
        <v>45383</v>
      </c>
      <c r="B20" s="36" t="s">
        <v>19</v>
      </c>
      <c r="C20" s="36" t="s">
        <v>30</v>
      </c>
      <c r="D20" s="39">
        <v>16</v>
      </c>
      <c r="E20" s="37">
        <v>2.2599999999999998</v>
      </c>
      <c r="F20" s="37">
        <v>0.85</v>
      </c>
      <c r="G20" s="40">
        <v>21</v>
      </c>
      <c r="H20" s="41">
        <v>0.23</v>
      </c>
      <c r="I20" s="38">
        <f t="shared" si="0"/>
        <v>3.695652173913043</v>
      </c>
      <c r="J20"/>
      <c r="K20"/>
    </row>
    <row r="21" spans="1:11" ht="16.5" x14ac:dyDescent="0.3">
      <c r="A21" s="27">
        <v>45383</v>
      </c>
      <c r="B21" s="28" t="s">
        <v>19</v>
      </c>
      <c r="C21" s="28" t="s">
        <v>30</v>
      </c>
      <c r="D21" s="29">
        <v>17</v>
      </c>
      <c r="E21" s="30">
        <v>2.2400000000000002</v>
      </c>
      <c r="F21" s="30">
        <v>0.91</v>
      </c>
      <c r="G21" s="31">
        <v>21</v>
      </c>
      <c r="H21" s="32">
        <v>0.23</v>
      </c>
      <c r="I21" s="33">
        <f t="shared" si="0"/>
        <v>3.9565217391304346</v>
      </c>
      <c r="J21"/>
      <c r="K21"/>
    </row>
    <row r="22" spans="1:11" ht="16.5" x14ac:dyDescent="0.3">
      <c r="A22" s="35">
        <v>45383</v>
      </c>
      <c r="B22" s="36" t="s">
        <v>19</v>
      </c>
      <c r="C22" s="36" t="s">
        <v>30</v>
      </c>
      <c r="D22" s="39">
        <v>18</v>
      </c>
      <c r="E22" s="37">
        <v>2.25</v>
      </c>
      <c r="F22" s="37">
        <v>0.94</v>
      </c>
      <c r="G22" s="40">
        <v>21</v>
      </c>
      <c r="H22" s="41">
        <v>0.23</v>
      </c>
      <c r="I22" s="38">
        <f t="shared" si="0"/>
        <v>4.0869565217391299</v>
      </c>
      <c r="J22"/>
      <c r="K22"/>
    </row>
    <row r="23" spans="1:11" ht="16.5" x14ac:dyDescent="0.3">
      <c r="A23" s="35">
        <v>45383</v>
      </c>
      <c r="B23" s="36" t="s">
        <v>19</v>
      </c>
      <c r="C23" s="36" t="s">
        <v>30</v>
      </c>
      <c r="D23" s="39">
        <v>19</v>
      </c>
      <c r="E23" s="37">
        <v>2.2400000000000002</v>
      </c>
      <c r="F23" s="37">
        <v>0.87</v>
      </c>
      <c r="G23" s="40">
        <v>21</v>
      </c>
      <c r="H23" s="41">
        <v>0.23</v>
      </c>
      <c r="I23" s="38">
        <f t="shared" si="0"/>
        <v>3.7826086956521738</v>
      </c>
      <c r="J23"/>
      <c r="K23"/>
    </row>
    <row r="24" spans="1:11" ht="16.5" x14ac:dyDescent="0.3">
      <c r="A24" s="35">
        <v>45383</v>
      </c>
      <c r="B24" s="36" t="s">
        <v>19</v>
      </c>
      <c r="C24" s="36" t="s">
        <v>30</v>
      </c>
      <c r="D24" s="39">
        <v>20</v>
      </c>
      <c r="E24" s="37">
        <v>2.2599999999999998</v>
      </c>
      <c r="F24" s="37">
        <v>0.85</v>
      </c>
      <c r="G24" s="40">
        <v>21</v>
      </c>
      <c r="H24" s="41">
        <v>0.23</v>
      </c>
      <c r="I24" s="38">
        <f t="shared" si="0"/>
        <v>3.695652173913043</v>
      </c>
      <c r="J24"/>
      <c r="K24"/>
    </row>
    <row r="25" spans="1:11" ht="16.5" x14ac:dyDescent="0.3">
      <c r="A25" s="35">
        <v>45383</v>
      </c>
      <c r="B25" s="36" t="s">
        <v>19</v>
      </c>
      <c r="C25" s="36" t="s">
        <v>30</v>
      </c>
      <c r="D25" s="39">
        <v>21</v>
      </c>
      <c r="E25" s="37">
        <v>2.2599999999999998</v>
      </c>
      <c r="F25" s="37">
        <v>0.79</v>
      </c>
      <c r="G25" s="40">
        <v>21</v>
      </c>
      <c r="H25" s="41">
        <v>0.23</v>
      </c>
      <c r="I25" s="38">
        <f t="shared" si="0"/>
        <v>3.4347826086956523</v>
      </c>
      <c r="J25"/>
      <c r="K25"/>
    </row>
    <row r="26" spans="1:11" ht="16.5" x14ac:dyDescent="0.3">
      <c r="A26" s="35">
        <v>45383</v>
      </c>
      <c r="B26" s="36" t="s">
        <v>19</v>
      </c>
      <c r="C26" s="36" t="s">
        <v>30</v>
      </c>
      <c r="D26" s="39">
        <v>22</v>
      </c>
      <c r="E26" s="37">
        <v>2.25</v>
      </c>
      <c r="F26" s="37">
        <v>0.89</v>
      </c>
      <c r="G26" s="40">
        <v>21</v>
      </c>
      <c r="H26" s="41">
        <v>0.23</v>
      </c>
      <c r="I26" s="38">
        <f t="shared" si="0"/>
        <v>3.8695652173913042</v>
      </c>
      <c r="J26"/>
      <c r="K26"/>
    </row>
    <row r="27" spans="1:11" ht="16.5" x14ac:dyDescent="0.3">
      <c r="A27" s="35">
        <v>45383</v>
      </c>
      <c r="B27" s="36" t="s">
        <v>19</v>
      </c>
      <c r="C27" s="36" t="s">
        <v>30</v>
      </c>
      <c r="D27" s="39">
        <v>23</v>
      </c>
      <c r="E27" s="37">
        <v>2.27</v>
      </c>
      <c r="F27" s="37">
        <v>0.78</v>
      </c>
      <c r="G27" s="40">
        <v>21</v>
      </c>
      <c r="H27" s="41">
        <v>0.23</v>
      </c>
      <c r="I27" s="38">
        <f t="shared" si="0"/>
        <v>3.3913043478260869</v>
      </c>
      <c r="J27"/>
      <c r="K27"/>
    </row>
    <row r="28" spans="1:11" ht="16.5" x14ac:dyDescent="0.3">
      <c r="A28" s="35">
        <v>45383</v>
      </c>
      <c r="B28" s="36" t="s">
        <v>19</v>
      </c>
      <c r="C28" s="36" t="s">
        <v>30</v>
      </c>
      <c r="D28" s="39">
        <v>24</v>
      </c>
      <c r="E28" s="37">
        <v>2.2599999999999998</v>
      </c>
      <c r="F28" s="37">
        <v>0.74</v>
      </c>
      <c r="G28" s="40">
        <v>21</v>
      </c>
      <c r="H28" s="41">
        <v>0.23</v>
      </c>
      <c r="I28" s="38">
        <f t="shared" si="0"/>
        <v>3.2173913043478257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2.2545833333333332</v>
      </c>
      <c r="F29" s="37">
        <f>AVERAGE(F5:F28)</f>
        <v>0.84666666666666668</v>
      </c>
      <c r="G29" s="41"/>
      <c r="H29" s="41"/>
      <c r="I29" s="38">
        <f>AVERAGE(I5:I28)</f>
        <v>3.6811594202898554</v>
      </c>
      <c r="J29"/>
      <c r="K29"/>
    </row>
    <row r="30" spans="1:11" ht="16.5" x14ac:dyDescent="0.3">
      <c r="A30" s="49" t="s">
        <v>16</v>
      </c>
      <c r="B30" s="50"/>
      <c r="C30" s="50"/>
      <c r="D30" s="51"/>
      <c r="E30" s="37">
        <f>MAX(E5:E28)</f>
        <v>2.27</v>
      </c>
      <c r="F30" s="37">
        <f>MAX(F5:F28)</f>
        <v>0.94</v>
      </c>
      <c r="G30" s="40"/>
      <c r="H30" s="41"/>
      <c r="I30" s="38">
        <f>MAX(I5:I28)</f>
        <v>4.0869565217391299</v>
      </c>
      <c r="J30"/>
      <c r="K30"/>
    </row>
    <row r="31" spans="1:11" ht="16.5" x14ac:dyDescent="0.3">
      <c r="A31" s="52" t="s">
        <v>17</v>
      </c>
      <c r="B31" s="53"/>
      <c r="C31" s="53"/>
      <c r="D31" s="54"/>
      <c r="E31" s="6">
        <f>MIN(E5:E28)</f>
        <v>2.2400000000000002</v>
      </c>
      <c r="F31" s="6">
        <f>MIN(F5:F28)</f>
        <v>0.72</v>
      </c>
      <c r="G31" s="7"/>
      <c r="H31" s="8"/>
      <c r="I31" s="22">
        <f>MIN(I5:I28)</f>
        <v>3.1304347826086953</v>
      </c>
      <c r="J31"/>
      <c r="K31"/>
    </row>
    <row r="32" spans="1:11" ht="62.45" customHeight="1" x14ac:dyDescent="0.3">
      <c r="A32" s="1" t="s">
        <v>9</v>
      </c>
      <c r="B32" s="55" t="s">
        <v>35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축전지A조</vt:lpstr>
      <vt:lpstr>축전지B조</vt:lpstr>
      <vt:lpstr>축전지C조</vt:lpstr>
      <vt:lpstr>축전지D조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2024-04-02T05:55:26Z</dcterms:modified>
  <cp:contentStatus/>
</cp:coreProperties>
</file>