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4월\250402 창원레포츠파크\"/>
    </mc:Choice>
  </mc:AlternateContent>
  <xr:revisionPtr revIDLastSave="0" documentId="13_ncr:1_{DE0D4BEA-4152-466A-AE92-963E1DEB5E3E}" xr6:coauthVersionLast="36" xr6:coauthVersionMax="36" xr10:uidLastSave="{00000000-0000-0000-0000-000000000000}"/>
  <bookViews>
    <workbookView xWindow="0" yWindow="0" windowWidth="18960" windowHeight="6072" xr2:uid="{00000000-000D-0000-FFFF-FFFF00000000}"/>
  </bookViews>
  <sheets>
    <sheet name="주 UPS1" sheetId="8" r:id="rId1"/>
    <sheet name="전산실 UPS1" sheetId="19" r:id="rId2"/>
    <sheet name="전산실 UPS2" sheetId="24" r:id="rId3"/>
    <sheet name="경기장 조명용UPS" sheetId="23" r:id="rId4"/>
    <sheet name="방송실UPS" sheetId="25" r:id="rId5"/>
  </sheets>
  <definedNames>
    <definedName name="_xlnm._FilterDatabase" localSheetId="3" hidden="1">'경기장 조명용UPS'!$A$3:$I$68</definedName>
    <definedName name="_xlnm._FilterDatabase" localSheetId="4" hidden="1">방송실UPS!$A$3:$I$28</definedName>
    <definedName name="_xlnm._FilterDatabase" localSheetId="1" hidden="1">'전산실 UPS1'!$A$3:$I$38</definedName>
    <definedName name="_xlnm._FilterDatabase" localSheetId="2" hidden="1">'전산실 UPS2'!$A$3:$I$38</definedName>
    <definedName name="_xlnm._FilterDatabase" localSheetId="0" hidden="1">'주 UPS1'!$A$3:$I$68</definedName>
  </definedNames>
  <calcPr calcId="191029"/>
</workbook>
</file>

<file path=xl/calcChain.xml><?xml version="1.0" encoding="utf-8"?>
<calcChain xmlns="http://schemas.openxmlformats.org/spreadsheetml/2006/main">
  <c r="F26" i="25" l="1"/>
  <c r="E26" i="25"/>
  <c r="F25" i="25"/>
  <c r="E25" i="25"/>
  <c r="F24" i="25"/>
  <c r="E24" i="25"/>
  <c r="I23" i="25"/>
  <c r="I22" i="25"/>
  <c r="I21" i="25"/>
  <c r="I20" i="25"/>
  <c r="I19" i="25"/>
  <c r="I18" i="25"/>
  <c r="I17" i="25"/>
  <c r="I16" i="25"/>
  <c r="I15" i="25"/>
  <c r="I14" i="25"/>
  <c r="I13" i="25"/>
  <c r="I12" i="25"/>
  <c r="I11" i="25"/>
  <c r="I10" i="25"/>
  <c r="I9" i="25"/>
  <c r="I8" i="25"/>
  <c r="I7" i="25"/>
  <c r="I6" i="25"/>
  <c r="I5" i="25"/>
  <c r="I4" i="25"/>
  <c r="I26" i="25" s="1"/>
  <c r="I25" i="25" l="1"/>
  <c r="I24" i="25"/>
  <c r="I24" i="23" l="1"/>
  <c r="I25" i="23"/>
  <c r="I26" i="23"/>
  <c r="I27" i="23"/>
  <c r="I28" i="23"/>
  <c r="I29" i="23"/>
  <c r="I30" i="23"/>
  <c r="I31" i="23"/>
  <c r="I32" i="23"/>
  <c r="I33" i="23"/>
  <c r="I34" i="23"/>
  <c r="I35" i="23"/>
  <c r="I36" i="23"/>
  <c r="I37" i="23"/>
  <c r="I38" i="23"/>
  <c r="I39" i="23"/>
  <c r="I40" i="23"/>
  <c r="I41" i="23"/>
  <c r="I42" i="23"/>
  <c r="I43" i="23"/>
  <c r="I44" i="23"/>
  <c r="I45" i="23"/>
  <c r="I46" i="23"/>
  <c r="I47" i="23"/>
  <c r="I48" i="23"/>
  <c r="I49" i="23"/>
  <c r="I50" i="23"/>
  <c r="I51" i="23"/>
  <c r="I52" i="23"/>
  <c r="I53" i="23"/>
  <c r="I54" i="23"/>
  <c r="I55" i="23"/>
  <c r="I56" i="23"/>
  <c r="I57" i="23"/>
  <c r="I58" i="23"/>
  <c r="I59" i="23"/>
  <c r="I60" i="23"/>
  <c r="I61" i="23"/>
  <c r="I62" i="23"/>
  <c r="I63" i="23"/>
  <c r="I36" i="24"/>
  <c r="F36" i="24"/>
  <c r="E36" i="24"/>
  <c r="I35" i="24"/>
  <c r="F35" i="24"/>
  <c r="E35" i="24"/>
  <c r="I34" i="24"/>
  <c r="F34" i="24"/>
  <c r="E34" i="24"/>
  <c r="F66" i="23" l="1"/>
  <c r="E66" i="23"/>
  <c r="F65" i="23"/>
  <c r="E65" i="23"/>
  <c r="F64" i="23"/>
  <c r="E64" i="23"/>
  <c r="I23" i="23"/>
  <c r="I22" i="23"/>
  <c r="I21" i="23"/>
  <c r="I20" i="23"/>
  <c r="I19" i="23"/>
  <c r="I18" i="23"/>
  <c r="I17" i="23"/>
  <c r="I16" i="23"/>
  <c r="I15" i="23"/>
  <c r="I14" i="23"/>
  <c r="I13" i="23"/>
  <c r="I12" i="23"/>
  <c r="I11" i="23"/>
  <c r="I10" i="23"/>
  <c r="I9" i="23"/>
  <c r="I8" i="23"/>
  <c r="I7" i="23"/>
  <c r="I6" i="23"/>
  <c r="I5" i="23"/>
  <c r="I4" i="23"/>
  <c r="F36" i="19"/>
  <c r="E36" i="19"/>
  <c r="F35" i="19"/>
  <c r="E35" i="19"/>
  <c r="F34" i="19"/>
  <c r="E34" i="19"/>
  <c r="I66" i="23" l="1"/>
  <c r="I64" i="23"/>
  <c r="I65" i="23"/>
  <c r="I34" i="19"/>
  <c r="I36" i="19"/>
  <c r="I35" i="19"/>
  <c r="F66" i="8" l="1"/>
  <c r="E66" i="8"/>
  <c r="F65" i="8"/>
  <c r="E65" i="8"/>
  <c r="F64" i="8"/>
  <c r="E64" i="8"/>
  <c r="I63" i="8"/>
  <c r="I62" i="8"/>
  <c r="I61" i="8"/>
  <c r="I60" i="8"/>
  <c r="I59" i="8"/>
  <c r="I58" i="8"/>
  <c r="I57" i="8"/>
  <c r="I56" i="8"/>
  <c r="I55" i="8"/>
  <c r="I54" i="8"/>
  <c r="I53" i="8"/>
  <c r="I52" i="8"/>
  <c r="I51" i="8"/>
  <c r="I50" i="8"/>
  <c r="I49" i="8"/>
  <c r="I48" i="8"/>
  <c r="I47" i="8"/>
  <c r="I46" i="8"/>
  <c r="I45" i="8"/>
  <c r="I44" i="8"/>
  <c r="I43" i="8"/>
  <c r="I42" i="8"/>
  <c r="I41" i="8"/>
  <c r="I40" i="8"/>
  <c r="I39" i="8"/>
  <c r="I38" i="8"/>
  <c r="I37" i="8"/>
  <c r="I36" i="8"/>
  <c r="I35" i="8"/>
  <c r="I34" i="8"/>
  <c r="I33" i="8"/>
  <c r="I32" i="8"/>
  <c r="I31" i="8"/>
  <c r="I30" i="8"/>
  <c r="I29" i="8"/>
  <c r="I28" i="8"/>
  <c r="I27" i="8"/>
  <c r="I26" i="8"/>
  <c r="I25" i="8"/>
  <c r="I24" i="8"/>
  <c r="I23" i="8"/>
  <c r="I22" i="8"/>
  <c r="I21" i="8"/>
  <c r="I20" i="8"/>
  <c r="I19" i="8"/>
  <c r="I18" i="8"/>
  <c r="I17" i="8"/>
  <c r="I16" i="8"/>
  <c r="I15" i="8"/>
  <c r="I14" i="8"/>
  <c r="I13" i="8"/>
  <c r="I12" i="8"/>
  <c r="I11" i="8"/>
  <c r="I10" i="8"/>
  <c r="I9" i="8"/>
  <c r="I8" i="8"/>
  <c r="I7" i="8"/>
  <c r="I6" i="8"/>
  <c r="I5" i="8"/>
  <c r="I4" i="8"/>
  <c r="I66" i="8" l="1"/>
  <c r="I64" i="8"/>
  <c r="I65" i="8"/>
</calcChain>
</file>

<file path=xl/sharedStrings.xml><?xml version="1.0" encoding="utf-8"?>
<sst xmlns="http://schemas.openxmlformats.org/spreadsheetml/2006/main" count="515" uniqueCount="40">
  <si>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</si>
  <si>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</si>
  <si>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</si>
  <si>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</si>
  <si>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</si>
  <si>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</si>
  <si>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</si>
  <si>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</si>
  <si>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</si>
  <si>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</si>
  <si>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</si>
  <si>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</si>
  <si>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</si>
  <si>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</si>
  <si>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</si>
  <si>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</si>
  <si>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</si>
  <si>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내부저항(mΩ)</t>
    <phoneticPr fontId="19" type="noConversion"/>
  </si>
  <si>
    <t>BS</t>
    <phoneticPr fontId="19" type="noConversion"/>
  </si>
  <si>
    <t>단자부
참고값(mΩ)</t>
    <phoneticPr fontId="19" type="noConversion"/>
  </si>
  <si>
    <t>창원레포츠 파크</t>
    <phoneticPr fontId="19" type="noConversion"/>
  </si>
  <si>
    <t>주 UPS</t>
    <phoneticPr fontId="19" type="noConversion"/>
  </si>
  <si>
    <t>RP 150</t>
    <phoneticPr fontId="19" type="noConversion"/>
  </si>
  <si>
    <t>2020.05.13</t>
    <phoneticPr fontId="19" type="noConversion"/>
  </si>
  <si>
    <t>2019.10.13</t>
    <phoneticPr fontId="19" type="noConversion"/>
  </si>
  <si>
    <t>방송실 UPS</t>
    <phoneticPr fontId="19" type="noConversion"/>
  </si>
  <si>
    <t>RP150-12</t>
    <phoneticPr fontId="19" type="noConversion"/>
  </si>
  <si>
    <t>2024.08.19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</si>
  <si>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</si>
  <si>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1. '24년 8월 교체 후 BS 점검 요청
2. 전지 전압 및 내부저항 : 이상없음
  →12.98~13.05V/EA / 2.90~3.27m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(참고치 (3.40m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)대비 85~96% 수준)
3.정상운영</t>
    </r>
    <phoneticPr fontId="19" type="noConversion"/>
  </si>
  <si>
    <t>ICT 전산실 UPS1</t>
    <phoneticPr fontId="19" type="noConversion"/>
  </si>
  <si>
    <t>ITX 150(아틀라스)</t>
    <phoneticPr fontId="19" type="noConversion"/>
  </si>
  <si>
    <t>타사제품으로 판단 불가</t>
    <phoneticPr fontId="19" type="noConversion"/>
  </si>
  <si>
    <r>
      <t>1. BS차원 점검 진행(아틀라스 제품)
2.전압 및 내부저항 : 이상없음
   →13.08V/EA / 3.43~3.53m</t>
    </r>
    <r>
      <rPr>
        <sz val="11"/>
        <color theme="1"/>
        <rFont val="Calibri"/>
        <family val="3"/>
        <charset val="161"/>
      </rPr>
      <t xml:space="preserve">Ω
</t>
    </r>
    <r>
      <rPr>
        <sz val="11"/>
        <color theme="1"/>
        <rFont val="세방고딕 Regular"/>
        <family val="3"/>
        <charset val="129"/>
      </rPr>
      <t>3. 정상운용</t>
    </r>
    <phoneticPr fontId="19" type="noConversion"/>
  </si>
  <si>
    <t>ICT 전산실 UPS2</t>
    <phoneticPr fontId="19" type="noConversion"/>
  </si>
  <si>
    <r>
      <t>1. BS차원 점검 진행(아틀라스 제품)
2.전압 및 내부저항 : 이상없음
   →13.06V/EA / 3.43~3.53m</t>
    </r>
    <r>
      <rPr>
        <sz val="11"/>
        <color theme="1"/>
        <rFont val="Calibri"/>
        <family val="3"/>
        <charset val="161"/>
      </rPr>
      <t xml:space="preserve">Ω
</t>
    </r>
    <r>
      <rPr>
        <sz val="11"/>
        <color theme="1"/>
        <rFont val="세방고딕 Regular"/>
        <family val="3"/>
        <charset val="129"/>
      </rPr>
      <t>3. 정상운용</t>
    </r>
    <phoneticPr fontId="19" type="noConversion"/>
  </si>
  <si>
    <t>경기장 조명용</t>
    <phoneticPr fontId="19" type="noConversion"/>
  </si>
  <si>
    <r>
      <t>단자부
참고값(m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</si>
  <si>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rPr>
        <sz val="11"/>
        <color theme="1"/>
        <rFont val="세방고딕 OTF Regular"/>
        <family val="3"/>
        <charset val="129"/>
      </rPr>
      <t>1. 기대수명종료도래로 인한 점검 요청
2. 권장기대수명(3年) 초과로 인한 구매권유
3. 전지 전압 및 내부저항 : 13.14V/EA / 3.98~4.50(참고치 (3.40m</t>
    </r>
    <r>
      <rPr>
        <sz val="11"/>
        <color theme="1"/>
        <rFont val="Gulim"/>
        <family val="3"/>
        <charset val="161"/>
      </rPr>
      <t>Ω</t>
    </r>
    <r>
      <rPr>
        <sz val="11"/>
        <color theme="1"/>
        <rFont val="세방고딕 OTF Regular"/>
        <family val="3"/>
        <charset val="129"/>
      </rPr>
      <t xml:space="preserve">)대비 117~132% 수준)
</t>
    </r>
    <phoneticPr fontId="19" type="noConversion"/>
  </si>
  <si>
    <r>
      <t>1. 교체를 위한 점검요청
2. 전지 전압 및 내부저항 : 13.25V/EA / 4.05~4.58m</t>
    </r>
    <r>
      <rPr>
        <sz val="11"/>
        <color theme="1"/>
        <rFont val="Calibri"/>
        <family val="3"/>
        <charset val="161"/>
      </rPr>
      <t xml:space="preserve">Ω
</t>
    </r>
    <r>
      <rPr>
        <sz val="11"/>
        <color theme="1"/>
        <rFont val="세방고딕 Regular"/>
        <family val="3"/>
        <charset val="129"/>
      </rPr>
      <t xml:space="preserve">    (참고치(3.40m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 대비 162%~183% 수준)
3.기대수명종료도래로 인한 구매권유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</si>
</sst>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11"/>
      <color theme="1"/>
      <name val="Gulim"/>
      <family val="3"/>
      <charset val="161"/>
    </font>
    <font>
      <sz val="11"/>
      <color theme="1"/>
      <name val="세방고딕 OTF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8" fontId="20" fillId="0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0" fontId="20" fillId="33" borderId="10" xfId="0" applyFont="1" applyFill="1" applyBorder="1">
      <alignment vertical="center"/>
    </xf>
    <xf numFmtId="178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0" fontId="20" fillId="0" borderId="10" xfId="0" applyFont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177" fontId="20" fillId="0" borderId="18" xfId="42" applyNumberFormat="1" applyFont="1" applyFill="1" applyBorder="1" applyAlignment="1">
      <alignment horizontal="center" vertical="center" wrapText="1"/>
    </xf>
    <xf numFmtId="177" fontId="20" fillId="0" borderId="19" xfId="42" applyNumberFormat="1" applyFont="1" applyFill="1" applyBorder="1" applyAlignment="1">
      <alignment horizontal="center" vertical="center" wrapText="1"/>
    </xf>
    <xf numFmtId="177" fontId="20" fillId="0" borderId="20" xfId="42" applyNumberFormat="1" applyFont="1" applyFill="1" applyBorder="1" applyAlignment="1">
      <alignment horizontal="center" vertical="center" wrapText="1"/>
    </xf>
    <xf numFmtId="177" fontId="20" fillId="0" borderId="21" xfId="42" applyNumberFormat="1" applyFont="1" applyFill="1" applyBorder="1" applyAlignment="1">
      <alignment horizontal="center" vertical="center" wrapText="1"/>
    </xf>
    <xf numFmtId="177" fontId="20" fillId="0" borderId="22" xfId="42" applyNumberFormat="1" applyFont="1" applyFill="1" applyBorder="1" applyAlignment="1">
      <alignment horizontal="center" vertical="center" wrapText="1"/>
    </xf>
    <xf numFmtId="177" fontId="20" fillId="0" borderId="23" xfId="42" applyNumberFormat="1" applyFont="1" applyFill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image" Target="../media/image8.jpg"/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678068</xdr:colOff>
      <xdr:row>67</xdr:row>
      <xdr:rowOff>2091692</xdr:rowOff>
    </xdr:from>
    <xdr:to>
      <xdr:col>2</xdr:col>
      <xdr:colOff>493059</xdr:colOff>
      <xdr:row>67</xdr:row>
      <xdr:rowOff>2515835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809862" y="19068604"/>
          <a:ext cx="879550" cy="42414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11204</xdr:colOff>
      <xdr:row>67</xdr:row>
      <xdr:rowOff>28132</xdr:rowOff>
    </xdr:from>
    <xdr:to>
      <xdr:col>3</xdr:col>
      <xdr:colOff>156882</xdr:colOff>
      <xdr:row>67</xdr:row>
      <xdr:rowOff>2002047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4D8FCBC-4DC0-4329-A583-F267580364C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053" t="27431" r="19486" b="23173"/>
        <a:stretch/>
      </xdr:blipFill>
      <xdr:spPr>
        <a:xfrm rot="5400000">
          <a:off x="1327056" y="16820986"/>
          <a:ext cx="1973915" cy="2342031"/>
        </a:xfrm>
        <a:prstGeom prst="rect">
          <a:avLst/>
        </a:prstGeom>
      </xdr:spPr>
    </xdr:pic>
    <xdr:clientData/>
  </xdr:twoCellAnchor>
  <xdr:twoCellAnchor editAs="oneCell">
    <xdr:from>
      <xdr:col>6</xdr:col>
      <xdr:colOff>49148</xdr:colOff>
      <xdr:row>67</xdr:row>
      <xdr:rowOff>22411</xdr:rowOff>
    </xdr:from>
    <xdr:to>
      <xdr:col>8</xdr:col>
      <xdr:colOff>355852</xdr:colOff>
      <xdr:row>67</xdr:row>
      <xdr:rowOff>2573542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A5602F66-E6CC-48F0-AC48-9C9181487E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8619" y="16999323"/>
          <a:ext cx="2458233" cy="255113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642546</xdr:colOff>
      <xdr:row>37</xdr:row>
      <xdr:rowOff>2086201</xdr:rowOff>
    </xdr:from>
    <xdr:to>
      <xdr:col>2</xdr:col>
      <xdr:colOff>248435</xdr:colOff>
      <xdr:row>37</xdr:row>
      <xdr:rowOff>2504629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774340" y="12339583"/>
          <a:ext cx="883360" cy="41842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56031</xdr:colOff>
      <xdr:row>37</xdr:row>
      <xdr:rowOff>11206</xdr:rowOff>
    </xdr:from>
    <xdr:to>
      <xdr:col>8</xdr:col>
      <xdr:colOff>286435</xdr:colOff>
      <xdr:row>37</xdr:row>
      <xdr:rowOff>2546295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838FED9-DA67-4473-986B-5710C19400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18413" y="10264588"/>
          <a:ext cx="2381934" cy="2535089"/>
        </a:xfrm>
        <a:prstGeom prst="rect">
          <a:avLst/>
        </a:prstGeom>
      </xdr:spPr>
    </xdr:pic>
    <xdr:clientData/>
  </xdr:twoCellAnchor>
  <xdr:twoCellAnchor editAs="oneCell">
    <xdr:from>
      <xdr:col>1</xdr:col>
      <xdr:colOff>69145</xdr:colOff>
      <xdr:row>37</xdr:row>
      <xdr:rowOff>33618</xdr:rowOff>
    </xdr:from>
    <xdr:to>
      <xdr:col>2</xdr:col>
      <xdr:colOff>943203</xdr:colOff>
      <xdr:row>37</xdr:row>
      <xdr:rowOff>1923602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45639900-04A3-417D-B572-B4CECEC09E6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379" t="8654" r="39170" b="53877"/>
        <a:stretch/>
      </xdr:blipFill>
      <xdr:spPr>
        <a:xfrm rot="16200000">
          <a:off x="1331712" y="10156227"/>
          <a:ext cx="1889984" cy="215152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1256965</xdr:colOff>
      <xdr:row>37</xdr:row>
      <xdr:rowOff>2214956</xdr:rowOff>
    </xdr:from>
    <xdr:to>
      <xdr:col>2</xdr:col>
      <xdr:colOff>866664</xdr:colOff>
      <xdr:row>38</xdr:row>
      <xdr:rowOff>37429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0E3D25C-4C07-4C8B-95BB-01879BF9D832}"/>
            </a:ext>
          </a:extLst>
        </xdr:cNvPr>
        <xdr:cNvSpPr txBox="1"/>
      </xdr:nvSpPr>
      <xdr:spPr>
        <a:xfrm>
          <a:off x="2390440" y="12313361"/>
          <a:ext cx="884144" cy="42089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5</xdr:col>
      <xdr:colOff>1101983</xdr:colOff>
      <xdr:row>37</xdr:row>
      <xdr:rowOff>0</xdr:rowOff>
    </xdr:from>
    <xdr:to>
      <xdr:col>8</xdr:col>
      <xdr:colOff>215385</xdr:colOff>
      <xdr:row>37</xdr:row>
      <xdr:rowOff>2531279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E368ADE-4EE5-463D-9DC4-AEAC9F5366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54983" y="10253382"/>
          <a:ext cx="2374314" cy="253127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37</xdr:row>
      <xdr:rowOff>18602</xdr:rowOff>
    </xdr:from>
    <xdr:to>
      <xdr:col>2</xdr:col>
      <xdr:colOff>874058</xdr:colOff>
      <xdr:row>37</xdr:row>
      <xdr:rowOff>1918111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4D8FD19-0678-4D02-A01A-8140B1EEAA8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379" t="8654" r="39170" b="53877"/>
        <a:stretch/>
      </xdr:blipFill>
      <xdr:spPr>
        <a:xfrm rot="16200000">
          <a:off x="1259709" y="10144069"/>
          <a:ext cx="1895699" cy="215152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651846</xdr:colOff>
      <xdr:row>67</xdr:row>
      <xdr:rowOff>2226161</xdr:rowOff>
    </xdr:from>
    <xdr:to>
      <xdr:col>2</xdr:col>
      <xdr:colOff>474457</xdr:colOff>
      <xdr:row>68</xdr:row>
      <xdr:rowOff>48635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1660375" y="19203073"/>
          <a:ext cx="887170" cy="42223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134470</xdr:colOff>
      <xdr:row>67</xdr:row>
      <xdr:rowOff>22412</xdr:rowOff>
    </xdr:from>
    <xdr:to>
      <xdr:col>8</xdr:col>
      <xdr:colOff>1266189</xdr:colOff>
      <xdr:row>67</xdr:row>
      <xdr:rowOff>2491516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9B270B15-1740-4295-832D-412A2C1AF3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0676" y="16999324"/>
          <a:ext cx="3283248" cy="2469104"/>
        </a:xfrm>
        <a:prstGeom prst="rect">
          <a:avLst/>
        </a:prstGeom>
      </xdr:spPr>
    </xdr:pic>
    <xdr:clientData/>
  </xdr:twoCellAnchor>
  <xdr:twoCellAnchor editAs="oneCell">
    <xdr:from>
      <xdr:col>1</xdr:col>
      <xdr:colOff>123265</xdr:colOff>
      <xdr:row>67</xdr:row>
      <xdr:rowOff>403412</xdr:rowOff>
    </xdr:from>
    <xdr:to>
      <xdr:col>3</xdr:col>
      <xdr:colOff>142091</xdr:colOff>
      <xdr:row>67</xdr:row>
      <xdr:rowOff>2060986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7623B435-F7D3-4E78-B23E-44A8F7B36A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1794" y="17380324"/>
          <a:ext cx="2215179" cy="165757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885265</xdr:colOff>
      <xdr:row>26</xdr:row>
      <xdr:rowOff>1434354</xdr:rowOff>
    </xdr:from>
    <xdr:to>
      <xdr:col>8</xdr:col>
      <xdr:colOff>1770530</xdr:colOff>
      <xdr:row>27</xdr:row>
      <xdr:rowOff>56031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62891C4-23EA-44B6-860D-0B9A2E35560C}"/>
            </a:ext>
          </a:extLst>
        </xdr:cNvPr>
        <xdr:cNvSpPr txBox="1"/>
      </xdr:nvSpPr>
      <xdr:spPr>
        <a:xfrm>
          <a:off x="8888170" y="7545594"/>
          <a:ext cx="887170" cy="419997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123264</xdr:colOff>
      <xdr:row>27</xdr:row>
      <xdr:rowOff>123268</xdr:rowOff>
    </xdr:from>
    <xdr:to>
      <xdr:col>4</xdr:col>
      <xdr:colOff>435348</xdr:colOff>
      <xdr:row>27</xdr:row>
      <xdr:rowOff>2498691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AA9F002-5A2E-4FE1-8F23-1F08801804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8644" y="8030923"/>
          <a:ext cx="3192444" cy="2369708"/>
        </a:xfrm>
        <a:prstGeom prst="rect">
          <a:avLst/>
        </a:prstGeom>
      </xdr:spPr>
    </xdr:pic>
    <xdr:clientData/>
  </xdr:twoCellAnchor>
  <xdr:twoCellAnchor editAs="oneCell">
    <xdr:from>
      <xdr:col>6</xdr:col>
      <xdr:colOff>347379</xdr:colOff>
      <xdr:row>27</xdr:row>
      <xdr:rowOff>78447</xdr:rowOff>
    </xdr:from>
    <xdr:to>
      <xdr:col>8</xdr:col>
      <xdr:colOff>1352928</xdr:colOff>
      <xdr:row>27</xdr:row>
      <xdr:rowOff>2498691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B0EE3770-1D84-4AB2-BBBC-DEFE2EDD9C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570422" y="7620934"/>
          <a:ext cx="2416434" cy="3142959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762000</xdr:colOff>
      <xdr:row>26</xdr:row>
      <xdr:rowOff>56031</xdr:rowOff>
    </xdr:from>
    <xdr:to>
      <xdr:col>8</xdr:col>
      <xdr:colOff>933899</xdr:colOff>
      <xdr:row>27</xdr:row>
      <xdr:rowOff>2804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D913C972-F4A9-4A03-B97A-3D7F07BA0D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19875" y="6174891"/>
          <a:ext cx="2311214" cy="17336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72"/>
  <sheetViews>
    <sheetView tabSelected="1" zoomScale="85" zoomScaleNormal="85" workbookViewId="0">
      <selection activeCell="G68" sqref="G68:I68"/>
    </sheetView>
  </sheetViews>
  <sheetFormatPr defaultColWidth="9" defaultRowHeight="15"/>
  <cols>
    <col min="1" max="1" width="14.8984375" style="7" customWidth="1"/>
    <col min="2" max="2" width="14" style="7" bestFit="1" customWidth="1"/>
    <col min="3" max="3" width="14.8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/>
    <row r="2" spans="1:11" ht="45.6" customHeight="1" thickBot="1">
      <c r="A2" s="18" t="s">
        <v>0</v>
      </c>
      <c r="B2" s="18" t="s">
        <v>26</v>
      </c>
      <c r="C2" s="18" t="s">
        <v>14</v>
      </c>
      <c r="D2" s="35" t="s">
        <v>27</v>
      </c>
      <c r="E2" s="36"/>
      <c r="F2" s="10" t="s">
        <v>4</v>
      </c>
      <c r="G2" s="14" t="s">
        <v>18</v>
      </c>
      <c r="H2" s="18" t="s">
        <v>5</v>
      </c>
      <c r="I2" s="10">
        <v>60</v>
      </c>
      <c r="J2"/>
      <c r="K2"/>
    </row>
    <row r="3" spans="1:11" ht="30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28</v>
      </c>
      <c r="G3" s="12" t="s">
        <v>16</v>
      </c>
      <c r="H3" s="16" t="s">
        <v>19</v>
      </c>
      <c r="I3" s="17" t="s">
        <v>10</v>
      </c>
      <c r="J3"/>
      <c r="K3"/>
    </row>
    <row r="4" spans="1:11" ht="17.399999999999999">
      <c r="A4" s="24">
        <v>45749</v>
      </c>
      <c r="B4" s="25" t="s">
        <v>20</v>
      </c>
      <c r="C4" s="25" t="s">
        <v>21</v>
      </c>
      <c r="D4" s="22">
        <v>1</v>
      </c>
      <c r="E4" s="45">
        <v>13.05</v>
      </c>
      <c r="F4" s="45">
        <v>2.93</v>
      </c>
      <c r="G4" s="27">
        <v>28</v>
      </c>
      <c r="H4" s="28">
        <v>3.4</v>
      </c>
      <c r="I4" s="23">
        <f>F4/H4</f>
        <v>0.86176470588235299</v>
      </c>
      <c r="J4"/>
      <c r="K4"/>
    </row>
    <row r="5" spans="1:11" ht="17.399999999999999">
      <c r="A5" s="24">
        <v>45749</v>
      </c>
      <c r="B5" s="25" t="s">
        <v>20</v>
      </c>
      <c r="C5" s="25" t="s">
        <v>21</v>
      </c>
      <c r="D5" s="22">
        <v>2</v>
      </c>
      <c r="E5" s="45">
        <v>13.05</v>
      </c>
      <c r="F5" s="45">
        <v>2.91</v>
      </c>
      <c r="G5" s="27">
        <v>28</v>
      </c>
      <c r="H5" s="28">
        <v>3.4</v>
      </c>
      <c r="I5" s="23">
        <f t="shared" ref="I5:I63" si="0">F5/H5</f>
        <v>0.85588235294117654</v>
      </c>
      <c r="J5"/>
      <c r="K5"/>
    </row>
    <row r="6" spans="1:11" ht="17.399999999999999">
      <c r="A6" s="24">
        <v>45749</v>
      </c>
      <c r="B6" s="25" t="s">
        <v>20</v>
      </c>
      <c r="C6" s="25" t="s">
        <v>21</v>
      </c>
      <c r="D6" s="22">
        <v>3</v>
      </c>
      <c r="E6" s="45">
        <v>13.04</v>
      </c>
      <c r="F6" s="45">
        <v>2.92</v>
      </c>
      <c r="G6" s="27">
        <v>28</v>
      </c>
      <c r="H6" s="28">
        <v>3.4</v>
      </c>
      <c r="I6" s="23">
        <f t="shared" si="0"/>
        <v>0.85882352941176465</v>
      </c>
      <c r="J6"/>
      <c r="K6"/>
    </row>
    <row r="7" spans="1:11" ht="17.399999999999999">
      <c r="A7" s="24">
        <v>45749</v>
      </c>
      <c r="B7" s="25" t="s">
        <v>20</v>
      </c>
      <c r="C7" s="25" t="s">
        <v>21</v>
      </c>
      <c r="D7" s="22">
        <v>4</v>
      </c>
      <c r="E7" s="45">
        <v>13.05</v>
      </c>
      <c r="F7" s="45">
        <v>2.94</v>
      </c>
      <c r="G7" s="27">
        <v>28</v>
      </c>
      <c r="H7" s="28">
        <v>3.4</v>
      </c>
      <c r="I7" s="23">
        <f t="shared" si="0"/>
        <v>0.86470588235294121</v>
      </c>
      <c r="J7"/>
      <c r="K7"/>
    </row>
    <row r="8" spans="1:11" ht="17.399999999999999">
      <c r="A8" s="24">
        <v>45749</v>
      </c>
      <c r="B8" s="25" t="s">
        <v>20</v>
      </c>
      <c r="C8" s="25" t="s">
        <v>21</v>
      </c>
      <c r="D8" s="22">
        <v>5</v>
      </c>
      <c r="E8" s="45">
        <v>13.05</v>
      </c>
      <c r="F8" s="45">
        <v>2.98</v>
      </c>
      <c r="G8" s="27">
        <v>28</v>
      </c>
      <c r="H8" s="28">
        <v>3.4</v>
      </c>
      <c r="I8" s="23">
        <f t="shared" si="0"/>
        <v>0.87647058823529411</v>
      </c>
      <c r="J8"/>
      <c r="K8"/>
    </row>
    <row r="9" spans="1:11" ht="17.399999999999999">
      <c r="A9" s="24">
        <v>45749</v>
      </c>
      <c r="B9" s="25" t="s">
        <v>20</v>
      </c>
      <c r="C9" s="25" t="s">
        <v>21</v>
      </c>
      <c r="D9" s="22">
        <v>6</v>
      </c>
      <c r="E9" s="45">
        <v>13.05</v>
      </c>
      <c r="F9" s="45">
        <v>2.91</v>
      </c>
      <c r="G9" s="27">
        <v>28</v>
      </c>
      <c r="H9" s="28">
        <v>3.4</v>
      </c>
      <c r="I9" s="23">
        <f t="shared" si="0"/>
        <v>0.85588235294117654</v>
      </c>
      <c r="J9"/>
      <c r="K9"/>
    </row>
    <row r="10" spans="1:11" ht="17.399999999999999">
      <c r="A10" s="24">
        <v>45749</v>
      </c>
      <c r="B10" s="25" t="s">
        <v>20</v>
      </c>
      <c r="C10" s="25" t="s">
        <v>21</v>
      </c>
      <c r="D10" s="22">
        <v>7</v>
      </c>
      <c r="E10" s="45">
        <v>13</v>
      </c>
      <c r="F10" s="45">
        <v>3.02</v>
      </c>
      <c r="G10" s="27">
        <v>28</v>
      </c>
      <c r="H10" s="28">
        <v>3.4</v>
      </c>
      <c r="I10" s="23">
        <f t="shared" si="0"/>
        <v>0.88823529411764712</v>
      </c>
      <c r="J10"/>
      <c r="K10"/>
    </row>
    <row r="11" spans="1:11" ht="17.399999999999999">
      <c r="A11" s="24">
        <v>45749</v>
      </c>
      <c r="B11" s="25" t="s">
        <v>20</v>
      </c>
      <c r="C11" s="25" t="s">
        <v>21</v>
      </c>
      <c r="D11" s="22">
        <v>8</v>
      </c>
      <c r="E11" s="46">
        <v>13.03</v>
      </c>
      <c r="F11" s="46">
        <v>2.99</v>
      </c>
      <c r="G11" s="27">
        <v>28</v>
      </c>
      <c r="H11" s="28">
        <v>3.4</v>
      </c>
      <c r="I11" s="23">
        <f t="shared" si="0"/>
        <v>0.87941176470588245</v>
      </c>
      <c r="J11"/>
      <c r="K11"/>
    </row>
    <row r="12" spans="1:11" ht="17.399999999999999">
      <c r="A12" s="24">
        <v>45749</v>
      </c>
      <c r="B12" s="25" t="s">
        <v>20</v>
      </c>
      <c r="C12" s="25" t="s">
        <v>21</v>
      </c>
      <c r="D12" s="22">
        <v>9</v>
      </c>
      <c r="E12" s="46">
        <v>13.03</v>
      </c>
      <c r="F12" s="46">
        <v>2.99</v>
      </c>
      <c r="G12" s="27">
        <v>28</v>
      </c>
      <c r="H12" s="28">
        <v>3.4</v>
      </c>
      <c r="I12" s="23">
        <f t="shared" si="0"/>
        <v>0.87941176470588245</v>
      </c>
      <c r="J12"/>
      <c r="K12"/>
    </row>
    <row r="13" spans="1:11" ht="17.399999999999999">
      <c r="A13" s="24">
        <v>45749</v>
      </c>
      <c r="B13" s="25" t="s">
        <v>20</v>
      </c>
      <c r="C13" s="25" t="s">
        <v>21</v>
      </c>
      <c r="D13" s="22">
        <v>10</v>
      </c>
      <c r="E13" s="46">
        <v>13</v>
      </c>
      <c r="F13" s="46">
        <v>3.01</v>
      </c>
      <c r="G13" s="27">
        <v>28</v>
      </c>
      <c r="H13" s="28">
        <v>3.4</v>
      </c>
      <c r="I13" s="23">
        <f t="shared" si="0"/>
        <v>0.88529411764705879</v>
      </c>
      <c r="J13"/>
      <c r="K13"/>
    </row>
    <row r="14" spans="1:11" ht="17.399999999999999">
      <c r="A14" s="24">
        <v>45749</v>
      </c>
      <c r="B14" s="25" t="s">
        <v>20</v>
      </c>
      <c r="C14" s="25" t="s">
        <v>21</v>
      </c>
      <c r="D14" s="22">
        <v>11</v>
      </c>
      <c r="E14" s="46">
        <v>13.05</v>
      </c>
      <c r="F14" s="46">
        <v>2.94</v>
      </c>
      <c r="G14" s="27">
        <v>28</v>
      </c>
      <c r="H14" s="28">
        <v>3.4</v>
      </c>
      <c r="I14" s="23">
        <f t="shared" si="0"/>
        <v>0.86470588235294121</v>
      </c>
      <c r="J14"/>
      <c r="K14"/>
    </row>
    <row r="15" spans="1:11" ht="17.399999999999999">
      <c r="A15" s="24">
        <v>45749</v>
      </c>
      <c r="B15" s="25" t="s">
        <v>20</v>
      </c>
      <c r="C15" s="25" t="s">
        <v>21</v>
      </c>
      <c r="D15" s="22">
        <v>12</v>
      </c>
      <c r="E15" s="46">
        <v>13.04</v>
      </c>
      <c r="F15" s="46">
        <v>2.9</v>
      </c>
      <c r="G15" s="27">
        <v>28</v>
      </c>
      <c r="H15" s="28">
        <v>3.4</v>
      </c>
      <c r="I15" s="23">
        <f t="shared" si="0"/>
        <v>0.8529411764705882</v>
      </c>
      <c r="J15"/>
      <c r="K15"/>
    </row>
    <row r="16" spans="1:11" ht="17.399999999999999">
      <c r="A16" s="24">
        <v>45749</v>
      </c>
      <c r="B16" s="25" t="s">
        <v>20</v>
      </c>
      <c r="C16" s="25" t="s">
        <v>21</v>
      </c>
      <c r="D16" s="22">
        <v>13</v>
      </c>
      <c r="E16" s="46">
        <v>13.03</v>
      </c>
      <c r="F16" s="46">
        <v>2.94</v>
      </c>
      <c r="G16" s="27">
        <v>28</v>
      </c>
      <c r="H16" s="28">
        <v>3.4</v>
      </c>
      <c r="I16" s="23">
        <f t="shared" si="0"/>
        <v>0.86470588235294121</v>
      </c>
      <c r="J16"/>
      <c r="K16"/>
    </row>
    <row r="17" spans="1:11" ht="17.399999999999999">
      <c r="A17" s="24">
        <v>45749</v>
      </c>
      <c r="B17" s="25" t="s">
        <v>20</v>
      </c>
      <c r="C17" s="25" t="s">
        <v>21</v>
      </c>
      <c r="D17" s="22">
        <v>14</v>
      </c>
      <c r="E17" s="46">
        <v>13.04</v>
      </c>
      <c r="F17" s="46">
        <v>2.92</v>
      </c>
      <c r="G17" s="27">
        <v>28</v>
      </c>
      <c r="H17" s="28">
        <v>3.4</v>
      </c>
      <c r="I17" s="23">
        <f t="shared" si="0"/>
        <v>0.85882352941176465</v>
      </c>
      <c r="J17"/>
      <c r="K17"/>
    </row>
    <row r="18" spans="1:11" ht="17.399999999999999">
      <c r="A18" s="24">
        <v>45749</v>
      </c>
      <c r="B18" s="25" t="s">
        <v>20</v>
      </c>
      <c r="C18" s="25" t="s">
        <v>21</v>
      </c>
      <c r="D18" s="22">
        <v>15</v>
      </c>
      <c r="E18" s="46">
        <v>13.04</v>
      </c>
      <c r="F18" s="46">
        <v>2.91</v>
      </c>
      <c r="G18" s="27">
        <v>28</v>
      </c>
      <c r="H18" s="28">
        <v>3.4</v>
      </c>
      <c r="I18" s="23">
        <f t="shared" si="0"/>
        <v>0.85588235294117654</v>
      </c>
      <c r="J18"/>
      <c r="K18"/>
    </row>
    <row r="19" spans="1:11" ht="17.399999999999999">
      <c r="A19" s="24">
        <v>45749</v>
      </c>
      <c r="B19" s="25" t="s">
        <v>20</v>
      </c>
      <c r="C19" s="25" t="s">
        <v>21</v>
      </c>
      <c r="D19" s="22">
        <v>16</v>
      </c>
      <c r="E19" s="46">
        <v>13.04</v>
      </c>
      <c r="F19" s="46">
        <v>2.91</v>
      </c>
      <c r="G19" s="27">
        <v>28</v>
      </c>
      <c r="H19" s="28">
        <v>3.4</v>
      </c>
      <c r="I19" s="23">
        <f t="shared" si="0"/>
        <v>0.85588235294117654</v>
      </c>
      <c r="J19"/>
      <c r="K19"/>
    </row>
    <row r="20" spans="1:11" ht="17.399999999999999">
      <c r="A20" s="24">
        <v>45749</v>
      </c>
      <c r="B20" s="25" t="s">
        <v>20</v>
      </c>
      <c r="C20" s="25" t="s">
        <v>21</v>
      </c>
      <c r="D20" s="22">
        <v>17</v>
      </c>
      <c r="E20" s="46">
        <v>13.04</v>
      </c>
      <c r="F20" s="46">
        <v>2.98</v>
      </c>
      <c r="G20" s="27">
        <v>28</v>
      </c>
      <c r="H20" s="28">
        <v>3.4</v>
      </c>
      <c r="I20" s="23">
        <f t="shared" si="0"/>
        <v>0.87647058823529411</v>
      </c>
      <c r="J20"/>
      <c r="K20"/>
    </row>
    <row r="21" spans="1:11" ht="17.399999999999999">
      <c r="A21" s="24">
        <v>45749</v>
      </c>
      <c r="B21" s="25" t="s">
        <v>20</v>
      </c>
      <c r="C21" s="25" t="s">
        <v>21</v>
      </c>
      <c r="D21" s="22">
        <v>18</v>
      </c>
      <c r="E21" s="46">
        <v>12.99</v>
      </c>
      <c r="F21" s="46">
        <v>3</v>
      </c>
      <c r="G21" s="27">
        <v>28</v>
      </c>
      <c r="H21" s="28">
        <v>3.4</v>
      </c>
      <c r="I21" s="23">
        <f t="shared" si="0"/>
        <v>0.88235294117647056</v>
      </c>
      <c r="J21"/>
      <c r="K21"/>
    </row>
    <row r="22" spans="1:11" ht="17.399999999999999">
      <c r="A22" s="24">
        <v>45749</v>
      </c>
      <c r="B22" s="25" t="s">
        <v>20</v>
      </c>
      <c r="C22" s="25" t="s">
        <v>21</v>
      </c>
      <c r="D22" s="22">
        <v>19</v>
      </c>
      <c r="E22" s="46">
        <v>12.99</v>
      </c>
      <c r="F22" s="46">
        <v>3.01</v>
      </c>
      <c r="G22" s="27">
        <v>28</v>
      </c>
      <c r="H22" s="28">
        <v>3.4</v>
      </c>
      <c r="I22" s="23">
        <f t="shared" si="0"/>
        <v>0.88529411764705879</v>
      </c>
      <c r="J22"/>
      <c r="K22"/>
    </row>
    <row r="23" spans="1:11" ht="17.399999999999999">
      <c r="A23" s="24">
        <v>45749</v>
      </c>
      <c r="B23" s="25" t="s">
        <v>20</v>
      </c>
      <c r="C23" s="25" t="s">
        <v>21</v>
      </c>
      <c r="D23" s="22">
        <v>20</v>
      </c>
      <c r="E23" s="46">
        <v>13</v>
      </c>
      <c r="F23" s="46">
        <v>3.03</v>
      </c>
      <c r="G23" s="27">
        <v>28</v>
      </c>
      <c r="H23" s="28">
        <v>3.4</v>
      </c>
      <c r="I23" s="23">
        <f t="shared" si="0"/>
        <v>0.89117647058823524</v>
      </c>
      <c r="J23"/>
      <c r="K23"/>
    </row>
    <row r="24" spans="1:11" ht="17.399999999999999">
      <c r="A24" s="24">
        <v>45749</v>
      </c>
      <c r="B24" s="25" t="s">
        <v>20</v>
      </c>
      <c r="C24" s="25" t="s">
        <v>21</v>
      </c>
      <c r="D24" s="22">
        <v>21</v>
      </c>
      <c r="E24" s="46">
        <v>13.04</v>
      </c>
      <c r="F24" s="46">
        <v>3.01</v>
      </c>
      <c r="G24" s="27">
        <v>28</v>
      </c>
      <c r="H24" s="28">
        <v>3.4</v>
      </c>
      <c r="I24" s="23">
        <f t="shared" si="0"/>
        <v>0.88529411764705879</v>
      </c>
      <c r="J24"/>
      <c r="K24"/>
    </row>
    <row r="25" spans="1:11" ht="17.399999999999999">
      <c r="A25" s="24">
        <v>45749</v>
      </c>
      <c r="B25" s="25" t="s">
        <v>20</v>
      </c>
      <c r="C25" s="25" t="s">
        <v>21</v>
      </c>
      <c r="D25" s="22">
        <v>22</v>
      </c>
      <c r="E25" s="46">
        <v>13.04</v>
      </c>
      <c r="F25" s="46">
        <v>3.04</v>
      </c>
      <c r="G25" s="27">
        <v>28</v>
      </c>
      <c r="H25" s="28">
        <v>3.4</v>
      </c>
      <c r="I25" s="23">
        <f t="shared" si="0"/>
        <v>0.89411764705882357</v>
      </c>
      <c r="J25"/>
      <c r="K25"/>
    </row>
    <row r="26" spans="1:11" ht="17.399999999999999">
      <c r="A26" s="24">
        <v>45749</v>
      </c>
      <c r="B26" s="25" t="s">
        <v>20</v>
      </c>
      <c r="C26" s="25" t="s">
        <v>21</v>
      </c>
      <c r="D26" s="22">
        <v>23</v>
      </c>
      <c r="E26" s="46">
        <v>13.03</v>
      </c>
      <c r="F26" s="46">
        <v>3.05</v>
      </c>
      <c r="G26" s="27">
        <v>28</v>
      </c>
      <c r="H26" s="28">
        <v>3.4</v>
      </c>
      <c r="I26" s="23">
        <f t="shared" si="0"/>
        <v>0.89705882352941169</v>
      </c>
      <c r="J26"/>
      <c r="K26"/>
    </row>
    <row r="27" spans="1:11" ht="17.399999999999999">
      <c r="A27" s="24">
        <v>45749</v>
      </c>
      <c r="B27" s="25" t="s">
        <v>20</v>
      </c>
      <c r="C27" s="25" t="s">
        <v>21</v>
      </c>
      <c r="D27" s="22">
        <v>24</v>
      </c>
      <c r="E27" s="46">
        <v>13</v>
      </c>
      <c r="F27" s="46">
        <v>2.98</v>
      </c>
      <c r="G27" s="27">
        <v>28</v>
      </c>
      <c r="H27" s="28">
        <v>3.4</v>
      </c>
      <c r="I27" s="23">
        <f t="shared" si="0"/>
        <v>0.87647058823529411</v>
      </c>
      <c r="J27"/>
      <c r="K27"/>
    </row>
    <row r="28" spans="1:11" ht="17.399999999999999">
      <c r="A28" s="24">
        <v>45749</v>
      </c>
      <c r="B28" s="25" t="s">
        <v>20</v>
      </c>
      <c r="C28" s="25" t="s">
        <v>21</v>
      </c>
      <c r="D28" s="22">
        <v>25</v>
      </c>
      <c r="E28" s="46">
        <v>13.03</v>
      </c>
      <c r="F28" s="46">
        <v>2.92</v>
      </c>
      <c r="G28" s="27">
        <v>28</v>
      </c>
      <c r="H28" s="28">
        <v>3.4</v>
      </c>
      <c r="I28" s="23">
        <f t="shared" si="0"/>
        <v>0.85882352941176465</v>
      </c>
      <c r="J28"/>
      <c r="K28"/>
    </row>
    <row r="29" spans="1:11" ht="17.399999999999999">
      <c r="A29" s="24">
        <v>45749</v>
      </c>
      <c r="B29" s="25" t="s">
        <v>20</v>
      </c>
      <c r="C29" s="25" t="s">
        <v>21</v>
      </c>
      <c r="D29" s="22">
        <v>26</v>
      </c>
      <c r="E29" s="46">
        <v>12.99</v>
      </c>
      <c r="F29" s="46">
        <v>3.04</v>
      </c>
      <c r="G29" s="27">
        <v>28</v>
      </c>
      <c r="H29" s="28">
        <v>3.4</v>
      </c>
      <c r="I29" s="23">
        <f t="shared" si="0"/>
        <v>0.89411764705882357</v>
      </c>
      <c r="J29"/>
      <c r="K29"/>
    </row>
    <row r="30" spans="1:11" ht="17.399999999999999">
      <c r="A30" s="24">
        <v>45749</v>
      </c>
      <c r="B30" s="25" t="s">
        <v>20</v>
      </c>
      <c r="C30" s="25" t="s">
        <v>21</v>
      </c>
      <c r="D30" s="22">
        <v>27</v>
      </c>
      <c r="E30" s="46">
        <v>12.99</v>
      </c>
      <c r="F30" s="46">
        <v>2.99</v>
      </c>
      <c r="G30" s="27">
        <v>28</v>
      </c>
      <c r="H30" s="28">
        <v>3.4</v>
      </c>
      <c r="I30" s="23">
        <f t="shared" si="0"/>
        <v>0.87941176470588245</v>
      </c>
      <c r="J30"/>
      <c r="K30"/>
    </row>
    <row r="31" spans="1:11" ht="17.399999999999999">
      <c r="A31" s="24">
        <v>45749</v>
      </c>
      <c r="B31" s="25" t="s">
        <v>20</v>
      </c>
      <c r="C31" s="25" t="s">
        <v>21</v>
      </c>
      <c r="D31" s="22">
        <v>28</v>
      </c>
      <c r="E31" s="46">
        <v>12.99</v>
      </c>
      <c r="F31" s="46">
        <v>3</v>
      </c>
      <c r="G31" s="27">
        <v>28</v>
      </c>
      <c r="H31" s="28">
        <v>3.4</v>
      </c>
      <c r="I31" s="23">
        <f t="shared" si="0"/>
        <v>0.88235294117647056</v>
      </c>
      <c r="J31"/>
      <c r="K31"/>
    </row>
    <row r="32" spans="1:11" ht="17.399999999999999">
      <c r="A32" s="24">
        <v>45749</v>
      </c>
      <c r="B32" s="25" t="s">
        <v>20</v>
      </c>
      <c r="C32" s="25" t="s">
        <v>21</v>
      </c>
      <c r="D32" s="22">
        <v>29</v>
      </c>
      <c r="E32" s="46">
        <v>13.04</v>
      </c>
      <c r="F32" s="46">
        <v>3.01</v>
      </c>
      <c r="G32" s="27">
        <v>28</v>
      </c>
      <c r="H32" s="28">
        <v>3.4</v>
      </c>
      <c r="I32" s="23">
        <f t="shared" si="0"/>
        <v>0.88529411764705879</v>
      </c>
      <c r="J32"/>
      <c r="K32"/>
    </row>
    <row r="33" spans="1:11" ht="17.399999999999999">
      <c r="A33" s="24">
        <v>45749</v>
      </c>
      <c r="B33" s="25" t="s">
        <v>20</v>
      </c>
      <c r="C33" s="25" t="s">
        <v>21</v>
      </c>
      <c r="D33" s="22">
        <v>30</v>
      </c>
      <c r="E33" s="46">
        <v>13.03</v>
      </c>
      <c r="F33" s="46">
        <v>2.95</v>
      </c>
      <c r="G33" s="27">
        <v>28</v>
      </c>
      <c r="H33" s="28">
        <v>3.4</v>
      </c>
      <c r="I33" s="23">
        <f t="shared" si="0"/>
        <v>0.86764705882352944</v>
      </c>
      <c r="J33"/>
      <c r="K33"/>
    </row>
    <row r="34" spans="1:11" ht="17.399999999999999">
      <c r="A34" s="24">
        <v>45749</v>
      </c>
      <c r="B34" s="25" t="s">
        <v>20</v>
      </c>
      <c r="C34" s="25" t="s">
        <v>21</v>
      </c>
      <c r="D34" s="22">
        <v>31</v>
      </c>
      <c r="E34" s="46">
        <v>13.04</v>
      </c>
      <c r="F34" s="46">
        <v>3.09</v>
      </c>
      <c r="G34" s="27">
        <v>28</v>
      </c>
      <c r="H34" s="28">
        <v>3.4</v>
      </c>
      <c r="I34" s="23">
        <f t="shared" si="0"/>
        <v>0.9088235294117647</v>
      </c>
      <c r="J34"/>
      <c r="K34"/>
    </row>
    <row r="35" spans="1:11" ht="17.399999999999999">
      <c r="A35" s="24">
        <v>45749</v>
      </c>
      <c r="B35" s="25" t="s">
        <v>20</v>
      </c>
      <c r="C35" s="25" t="s">
        <v>21</v>
      </c>
      <c r="D35" s="22">
        <v>32</v>
      </c>
      <c r="E35" s="46">
        <v>13.04</v>
      </c>
      <c r="F35" s="46">
        <v>3.15</v>
      </c>
      <c r="G35" s="27">
        <v>28</v>
      </c>
      <c r="H35" s="28">
        <v>3.4</v>
      </c>
      <c r="I35" s="23">
        <f t="shared" si="0"/>
        <v>0.92647058823529416</v>
      </c>
      <c r="J35"/>
      <c r="K35"/>
    </row>
    <row r="36" spans="1:11" ht="17.399999999999999">
      <c r="A36" s="24">
        <v>45749</v>
      </c>
      <c r="B36" s="25" t="s">
        <v>20</v>
      </c>
      <c r="C36" s="25" t="s">
        <v>21</v>
      </c>
      <c r="D36" s="22">
        <v>33</v>
      </c>
      <c r="E36" s="46">
        <v>13.04</v>
      </c>
      <c r="F36" s="46">
        <v>3.11</v>
      </c>
      <c r="G36" s="27">
        <v>28</v>
      </c>
      <c r="H36" s="28">
        <v>3.4</v>
      </c>
      <c r="I36" s="23">
        <f t="shared" si="0"/>
        <v>0.91470588235294115</v>
      </c>
      <c r="J36"/>
      <c r="K36"/>
    </row>
    <row r="37" spans="1:11" ht="17.399999999999999">
      <c r="A37" s="24">
        <v>45749</v>
      </c>
      <c r="B37" s="25" t="s">
        <v>20</v>
      </c>
      <c r="C37" s="25" t="s">
        <v>21</v>
      </c>
      <c r="D37" s="22">
        <v>34</v>
      </c>
      <c r="E37" s="46">
        <v>13.04</v>
      </c>
      <c r="F37" s="46">
        <v>3.09</v>
      </c>
      <c r="G37" s="27">
        <v>28</v>
      </c>
      <c r="H37" s="28">
        <v>3.4</v>
      </c>
      <c r="I37" s="23">
        <f t="shared" si="0"/>
        <v>0.9088235294117647</v>
      </c>
      <c r="J37"/>
      <c r="K37"/>
    </row>
    <row r="38" spans="1:11" ht="17.399999999999999">
      <c r="A38" s="24">
        <v>45749</v>
      </c>
      <c r="B38" s="25" t="s">
        <v>20</v>
      </c>
      <c r="C38" s="25" t="s">
        <v>21</v>
      </c>
      <c r="D38" s="22">
        <v>35</v>
      </c>
      <c r="E38" s="46">
        <v>13.04</v>
      </c>
      <c r="F38" s="46">
        <v>3.14</v>
      </c>
      <c r="G38" s="27">
        <v>28</v>
      </c>
      <c r="H38" s="28">
        <v>3.4</v>
      </c>
      <c r="I38" s="23">
        <f t="shared" si="0"/>
        <v>0.92352941176470593</v>
      </c>
      <c r="J38"/>
      <c r="K38"/>
    </row>
    <row r="39" spans="1:11" ht="17.399999999999999">
      <c r="A39" s="24">
        <v>45749</v>
      </c>
      <c r="B39" s="25" t="s">
        <v>20</v>
      </c>
      <c r="C39" s="25" t="s">
        <v>21</v>
      </c>
      <c r="D39" s="22">
        <v>36</v>
      </c>
      <c r="E39" s="46">
        <v>13.04</v>
      </c>
      <c r="F39" s="46">
        <v>3.22</v>
      </c>
      <c r="G39" s="27">
        <v>28</v>
      </c>
      <c r="H39" s="28">
        <v>3.4</v>
      </c>
      <c r="I39" s="23">
        <f t="shared" si="0"/>
        <v>0.94705882352941184</v>
      </c>
      <c r="J39"/>
      <c r="K39"/>
    </row>
    <row r="40" spans="1:11" ht="17.399999999999999">
      <c r="A40" s="24">
        <v>45749</v>
      </c>
      <c r="B40" s="25" t="s">
        <v>20</v>
      </c>
      <c r="C40" s="25" t="s">
        <v>21</v>
      </c>
      <c r="D40" s="22">
        <v>37</v>
      </c>
      <c r="E40" s="46">
        <v>13.04</v>
      </c>
      <c r="F40" s="46">
        <v>3.14</v>
      </c>
      <c r="G40" s="27">
        <v>28</v>
      </c>
      <c r="H40" s="28">
        <v>3.4</v>
      </c>
      <c r="I40" s="23">
        <f t="shared" si="0"/>
        <v>0.92352941176470593</v>
      </c>
      <c r="J40"/>
      <c r="K40"/>
    </row>
    <row r="41" spans="1:11" ht="17.399999999999999">
      <c r="A41" s="24">
        <v>45749</v>
      </c>
      <c r="B41" s="25" t="s">
        <v>20</v>
      </c>
      <c r="C41" s="25" t="s">
        <v>21</v>
      </c>
      <c r="D41" s="22">
        <v>38</v>
      </c>
      <c r="E41" s="46">
        <v>13.04</v>
      </c>
      <c r="F41" s="46">
        <v>3.03</v>
      </c>
      <c r="G41" s="27">
        <v>28</v>
      </c>
      <c r="H41" s="28">
        <v>3.4</v>
      </c>
      <c r="I41" s="23">
        <f t="shared" si="0"/>
        <v>0.89117647058823524</v>
      </c>
      <c r="J41"/>
      <c r="K41"/>
    </row>
    <row r="42" spans="1:11" ht="17.399999999999999">
      <c r="A42" s="24">
        <v>45749</v>
      </c>
      <c r="B42" s="25" t="s">
        <v>20</v>
      </c>
      <c r="C42" s="25" t="s">
        <v>21</v>
      </c>
      <c r="D42" s="22">
        <v>39</v>
      </c>
      <c r="E42" s="46">
        <v>13.03</v>
      </c>
      <c r="F42" s="46">
        <v>3.26</v>
      </c>
      <c r="G42" s="27">
        <v>28</v>
      </c>
      <c r="H42" s="28">
        <v>3.4</v>
      </c>
      <c r="I42" s="23">
        <f t="shared" si="0"/>
        <v>0.95882352941176463</v>
      </c>
      <c r="J42"/>
      <c r="K42"/>
    </row>
    <row r="43" spans="1:11" ht="17.399999999999999">
      <c r="A43" s="24">
        <v>45749</v>
      </c>
      <c r="B43" s="25" t="s">
        <v>20</v>
      </c>
      <c r="C43" s="25" t="s">
        <v>21</v>
      </c>
      <c r="D43" s="22">
        <v>40</v>
      </c>
      <c r="E43" s="46">
        <v>13.03</v>
      </c>
      <c r="F43" s="46">
        <v>3.16</v>
      </c>
      <c r="G43" s="27">
        <v>28</v>
      </c>
      <c r="H43" s="28">
        <v>3.4</v>
      </c>
      <c r="I43" s="23">
        <f t="shared" si="0"/>
        <v>0.92941176470588238</v>
      </c>
      <c r="J43"/>
      <c r="K43"/>
    </row>
    <row r="44" spans="1:11" ht="17.399999999999999">
      <c r="A44" s="24">
        <v>45749</v>
      </c>
      <c r="B44" s="25" t="s">
        <v>20</v>
      </c>
      <c r="C44" s="25" t="s">
        <v>21</v>
      </c>
      <c r="D44" s="22">
        <v>41</v>
      </c>
      <c r="E44" s="46">
        <v>13.03</v>
      </c>
      <c r="F44" s="46">
        <v>3.16</v>
      </c>
      <c r="G44" s="27">
        <v>28</v>
      </c>
      <c r="H44" s="28">
        <v>3.4</v>
      </c>
      <c r="I44" s="23">
        <f t="shared" si="0"/>
        <v>0.92941176470588238</v>
      </c>
      <c r="J44"/>
      <c r="K44"/>
    </row>
    <row r="45" spans="1:11" ht="17.399999999999999">
      <c r="A45" s="24">
        <v>45749</v>
      </c>
      <c r="B45" s="25" t="s">
        <v>20</v>
      </c>
      <c r="C45" s="25" t="s">
        <v>21</v>
      </c>
      <c r="D45" s="22">
        <v>42</v>
      </c>
      <c r="E45" s="46">
        <v>13.04</v>
      </c>
      <c r="F45" s="46">
        <v>3.23</v>
      </c>
      <c r="G45" s="27">
        <v>28</v>
      </c>
      <c r="H45" s="28">
        <v>3.4</v>
      </c>
      <c r="I45" s="23">
        <f t="shared" si="0"/>
        <v>0.95000000000000007</v>
      </c>
      <c r="J45"/>
      <c r="K45"/>
    </row>
    <row r="46" spans="1:11" ht="17.399999999999999">
      <c r="A46" s="24">
        <v>45749</v>
      </c>
      <c r="B46" s="25" t="s">
        <v>20</v>
      </c>
      <c r="C46" s="25" t="s">
        <v>21</v>
      </c>
      <c r="D46" s="22">
        <v>43</v>
      </c>
      <c r="E46" s="46">
        <v>13.03</v>
      </c>
      <c r="F46" s="46">
        <v>3.21</v>
      </c>
      <c r="G46" s="27">
        <v>28</v>
      </c>
      <c r="H46" s="28">
        <v>3.4</v>
      </c>
      <c r="I46" s="23">
        <f t="shared" si="0"/>
        <v>0.94411764705882351</v>
      </c>
      <c r="J46"/>
      <c r="K46"/>
    </row>
    <row r="47" spans="1:11" ht="17.399999999999999">
      <c r="A47" s="24">
        <v>45749</v>
      </c>
      <c r="B47" s="25" t="s">
        <v>20</v>
      </c>
      <c r="C47" s="25" t="s">
        <v>21</v>
      </c>
      <c r="D47" s="22">
        <v>44</v>
      </c>
      <c r="E47" s="46">
        <v>13</v>
      </c>
      <c r="F47" s="46">
        <v>3.17</v>
      </c>
      <c r="G47" s="27">
        <v>28</v>
      </c>
      <c r="H47" s="28">
        <v>3.4</v>
      </c>
      <c r="I47" s="23">
        <f t="shared" si="0"/>
        <v>0.93235294117647061</v>
      </c>
      <c r="J47"/>
      <c r="K47"/>
    </row>
    <row r="48" spans="1:11" ht="17.399999999999999">
      <c r="A48" s="24">
        <v>45749</v>
      </c>
      <c r="B48" s="25" t="s">
        <v>20</v>
      </c>
      <c r="C48" s="25" t="s">
        <v>21</v>
      </c>
      <c r="D48" s="22">
        <v>45</v>
      </c>
      <c r="E48" s="46">
        <v>13.02</v>
      </c>
      <c r="F48" s="46">
        <v>3.21</v>
      </c>
      <c r="G48" s="27">
        <v>28</v>
      </c>
      <c r="H48" s="28">
        <v>3.4</v>
      </c>
      <c r="I48" s="23">
        <f t="shared" si="0"/>
        <v>0.94411764705882351</v>
      </c>
      <c r="J48"/>
      <c r="K48"/>
    </row>
    <row r="49" spans="1:11" ht="17.399999999999999">
      <c r="A49" s="24">
        <v>45749</v>
      </c>
      <c r="B49" s="25" t="s">
        <v>20</v>
      </c>
      <c r="C49" s="25" t="s">
        <v>21</v>
      </c>
      <c r="D49" s="22">
        <v>46</v>
      </c>
      <c r="E49" s="46">
        <v>13.03</v>
      </c>
      <c r="F49" s="46">
        <v>3.18</v>
      </c>
      <c r="G49" s="27">
        <v>28</v>
      </c>
      <c r="H49" s="28">
        <v>3.4</v>
      </c>
      <c r="I49" s="23">
        <f t="shared" si="0"/>
        <v>0.93529411764705894</v>
      </c>
      <c r="J49"/>
      <c r="K49"/>
    </row>
    <row r="50" spans="1:11" ht="17.399999999999999">
      <c r="A50" s="24">
        <v>45749</v>
      </c>
      <c r="B50" s="25" t="s">
        <v>20</v>
      </c>
      <c r="C50" s="25" t="s">
        <v>21</v>
      </c>
      <c r="D50" s="22">
        <v>47</v>
      </c>
      <c r="E50" s="46">
        <v>13.05</v>
      </c>
      <c r="F50" s="46">
        <v>3.15</v>
      </c>
      <c r="G50" s="27">
        <v>28</v>
      </c>
      <c r="H50" s="28">
        <v>3.4</v>
      </c>
      <c r="I50" s="23">
        <f t="shared" si="0"/>
        <v>0.92647058823529416</v>
      </c>
      <c r="J50"/>
      <c r="K50"/>
    </row>
    <row r="51" spans="1:11" ht="17.399999999999999">
      <c r="A51" s="24">
        <v>45749</v>
      </c>
      <c r="B51" s="25" t="s">
        <v>20</v>
      </c>
      <c r="C51" s="25" t="s">
        <v>21</v>
      </c>
      <c r="D51" s="22">
        <v>48</v>
      </c>
      <c r="E51" s="46">
        <v>13.04</v>
      </c>
      <c r="F51" s="46">
        <v>3.16</v>
      </c>
      <c r="G51" s="27">
        <v>28</v>
      </c>
      <c r="H51" s="28">
        <v>3.4</v>
      </c>
      <c r="I51" s="23">
        <f t="shared" si="0"/>
        <v>0.92941176470588238</v>
      </c>
      <c r="J51"/>
      <c r="K51"/>
    </row>
    <row r="52" spans="1:11" ht="17.399999999999999">
      <c r="A52" s="24">
        <v>45749</v>
      </c>
      <c r="B52" s="25" t="s">
        <v>20</v>
      </c>
      <c r="C52" s="25" t="s">
        <v>21</v>
      </c>
      <c r="D52" s="22">
        <v>49</v>
      </c>
      <c r="E52" s="46">
        <v>13.04</v>
      </c>
      <c r="F52" s="46">
        <v>3.27</v>
      </c>
      <c r="G52" s="27">
        <v>28</v>
      </c>
      <c r="H52" s="28">
        <v>3.4</v>
      </c>
      <c r="I52" s="23">
        <f t="shared" si="0"/>
        <v>0.96176470588235297</v>
      </c>
      <c r="J52"/>
      <c r="K52"/>
    </row>
    <row r="53" spans="1:11" ht="17.399999999999999">
      <c r="A53" s="24">
        <v>45749</v>
      </c>
      <c r="B53" s="25" t="s">
        <v>20</v>
      </c>
      <c r="C53" s="25" t="s">
        <v>21</v>
      </c>
      <c r="D53" s="22">
        <v>50</v>
      </c>
      <c r="E53" s="46">
        <v>13.01</v>
      </c>
      <c r="F53" s="46">
        <v>3.23</v>
      </c>
      <c r="G53" s="27">
        <v>28</v>
      </c>
      <c r="H53" s="28">
        <v>3.4</v>
      </c>
      <c r="I53" s="23">
        <f t="shared" si="0"/>
        <v>0.95000000000000007</v>
      </c>
      <c r="J53"/>
      <c r="K53"/>
    </row>
    <row r="54" spans="1:11" ht="17.399999999999999">
      <c r="A54" s="24">
        <v>45749</v>
      </c>
      <c r="B54" s="25" t="s">
        <v>20</v>
      </c>
      <c r="C54" s="25" t="s">
        <v>21</v>
      </c>
      <c r="D54" s="22">
        <v>51</v>
      </c>
      <c r="E54" s="46">
        <v>13.04</v>
      </c>
      <c r="F54" s="46">
        <v>3.04</v>
      </c>
      <c r="G54" s="27">
        <v>28</v>
      </c>
      <c r="H54" s="28">
        <v>3.4</v>
      </c>
      <c r="I54" s="23">
        <f t="shared" si="0"/>
        <v>0.89411764705882357</v>
      </c>
      <c r="J54"/>
      <c r="K54"/>
    </row>
    <row r="55" spans="1:11" ht="17.399999999999999">
      <c r="A55" s="24">
        <v>45749</v>
      </c>
      <c r="B55" s="25" t="s">
        <v>20</v>
      </c>
      <c r="C55" s="25" t="s">
        <v>21</v>
      </c>
      <c r="D55" s="22">
        <v>52</v>
      </c>
      <c r="E55" s="46">
        <v>13.03</v>
      </c>
      <c r="F55" s="46">
        <v>3.12</v>
      </c>
      <c r="G55" s="27">
        <v>28</v>
      </c>
      <c r="H55" s="28">
        <v>3.4</v>
      </c>
      <c r="I55" s="23">
        <f t="shared" si="0"/>
        <v>0.91764705882352948</v>
      </c>
      <c r="J55"/>
      <c r="K55"/>
    </row>
    <row r="56" spans="1:11" ht="17.399999999999999">
      <c r="A56" s="24">
        <v>45749</v>
      </c>
      <c r="B56" s="25" t="s">
        <v>20</v>
      </c>
      <c r="C56" s="25" t="s">
        <v>21</v>
      </c>
      <c r="D56" s="22">
        <v>53</v>
      </c>
      <c r="E56" s="46">
        <v>13.04</v>
      </c>
      <c r="F56" s="46">
        <v>3.04</v>
      </c>
      <c r="G56" s="27">
        <v>28</v>
      </c>
      <c r="H56" s="28">
        <v>3.4</v>
      </c>
      <c r="I56" s="23">
        <f t="shared" si="0"/>
        <v>0.89411764705882357</v>
      </c>
      <c r="J56"/>
      <c r="K56"/>
    </row>
    <row r="57" spans="1:11" ht="17.399999999999999">
      <c r="A57" s="24">
        <v>45749</v>
      </c>
      <c r="B57" s="25" t="s">
        <v>20</v>
      </c>
      <c r="C57" s="25" t="s">
        <v>21</v>
      </c>
      <c r="D57" s="22">
        <v>54</v>
      </c>
      <c r="E57" s="46">
        <v>13</v>
      </c>
      <c r="F57" s="46">
        <v>3.18</v>
      </c>
      <c r="G57" s="27">
        <v>28</v>
      </c>
      <c r="H57" s="28">
        <v>3.4</v>
      </c>
      <c r="I57" s="23">
        <f t="shared" si="0"/>
        <v>0.93529411764705894</v>
      </c>
      <c r="J57"/>
      <c r="K57"/>
    </row>
    <row r="58" spans="1:11" ht="17.399999999999999">
      <c r="A58" s="24">
        <v>45749</v>
      </c>
      <c r="B58" s="25" t="s">
        <v>20</v>
      </c>
      <c r="C58" s="25" t="s">
        <v>21</v>
      </c>
      <c r="D58" s="22">
        <v>55</v>
      </c>
      <c r="E58" s="46">
        <v>12.99</v>
      </c>
      <c r="F58" s="46">
        <v>3.15</v>
      </c>
      <c r="G58" s="27">
        <v>28</v>
      </c>
      <c r="H58" s="28">
        <v>3.4</v>
      </c>
      <c r="I58" s="23">
        <f t="shared" si="0"/>
        <v>0.92647058823529416</v>
      </c>
      <c r="J58"/>
      <c r="K58"/>
    </row>
    <row r="59" spans="1:11" ht="17.399999999999999">
      <c r="A59" s="24">
        <v>45749</v>
      </c>
      <c r="B59" s="25" t="s">
        <v>20</v>
      </c>
      <c r="C59" s="25" t="s">
        <v>21</v>
      </c>
      <c r="D59" s="22">
        <v>56</v>
      </c>
      <c r="E59" s="46">
        <v>12.99</v>
      </c>
      <c r="F59" s="46">
        <v>3.14</v>
      </c>
      <c r="G59" s="27">
        <v>28</v>
      </c>
      <c r="H59" s="28">
        <v>3.4</v>
      </c>
      <c r="I59" s="23">
        <f t="shared" si="0"/>
        <v>0.92352941176470593</v>
      </c>
      <c r="J59"/>
      <c r="K59"/>
    </row>
    <row r="60" spans="1:11" ht="17.399999999999999">
      <c r="A60" s="24">
        <v>45749</v>
      </c>
      <c r="B60" s="25" t="s">
        <v>20</v>
      </c>
      <c r="C60" s="25" t="s">
        <v>21</v>
      </c>
      <c r="D60" s="22">
        <v>57</v>
      </c>
      <c r="E60" s="46">
        <v>12.98</v>
      </c>
      <c r="F60" s="46">
        <v>3.09</v>
      </c>
      <c r="G60" s="27">
        <v>28</v>
      </c>
      <c r="H60" s="28">
        <v>3.4</v>
      </c>
      <c r="I60" s="23">
        <f t="shared" si="0"/>
        <v>0.9088235294117647</v>
      </c>
      <c r="J60"/>
      <c r="K60"/>
    </row>
    <row r="61" spans="1:11" ht="17.399999999999999">
      <c r="A61" s="24">
        <v>45749</v>
      </c>
      <c r="B61" s="25" t="s">
        <v>20</v>
      </c>
      <c r="C61" s="25" t="s">
        <v>21</v>
      </c>
      <c r="D61" s="22">
        <v>58</v>
      </c>
      <c r="E61" s="46">
        <v>13.03</v>
      </c>
      <c r="F61" s="46">
        <v>3.12</v>
      </c>
      <c r="G61" s="27">
        <v>28</v>
      </c>
      <c r="H61" s="28">
        <v>3.4</v>
      </c>
      <c r="I61" s="23">
        <f t="shared" si="0"/>
        <v>0.91764705882352948</v>
      </c>
      <c r="J61"/>
      <c r="K61"/>
    </row>
    <row r="62" spans="1:11" ht="17.399999999999999">
      <c r="A62" s="24">
        <v>45749</v>
      </c>
      <c r="B62" s="25" t="s">
        <v>20</v>
      </c>
      <c r="C62" s="25" t="s">
        <v>21</v>
      </c>
      <c r="D62" s="22">
        <v>59</v>
      </c>
      <c r="E62" s="46">
        <v>13.03</v>
      </c>
      <c r="F62" s="46">
        <v>3.09</v>
      </c>
      <c r="G62" s="27">
        <v>28</v>
      </c>
      <c r="H62" s="28">
        <v>3.4</v>
      </c>
      <c r="I62" s="23">
        <f t="shared" si="0"/>
        <v>0.9088235294117647</v>
      </c>
      <c r="J62"/>
      <c r="K62"/>
    </row>
    <row r="63" spans="1:11" ht="17.399999999999999">
      <c r="A63" s="24">
        <v>45749</v>
      </c>
      <c r="B63" s="25" t="s">
        <v>20</v>
      </c>
      <c r="C63" s="25" t="s">
        <v>21</v>
      </c>
      <c r="D63" s="22">
        <v>60</v>
      </c>
      <c r="E63" s="45">
        <v>12.99</v>
      </c>
      <c r="F63" s="45">
        <v>3.09</v>
      </c>
      <c r="G63" s="27">
        <v>28</v>
      </c>
      <c r="H63" s="28">
        <v>3.4</v>
      </c>
      <c r="I63" s="23">
        <f t="shared" si="0"/>
        <v>0.9088235294117647</v>
      </c>
      <c r="J63"/>
      <c r="K63"/>
    </row>
    <row r="64" spans="1:11">
      <c r="A64" s="37" t="s">
        <v>11</v>
      </c>
      <c r="B64" s="38"/>
      <c r="C64" s="38"/>
      <c r="D64" s="39"/>
      <c r="E64" s="4">
        <f>AVERAGE(E4:E63)</f>
        <v>13.02633333333333</v>
      </c>
      <c r="F64" s="4">
        <f>AVERAGE(F4:F63)</f>
        <v>3.059166666666667</v>
      </c>
      <c r="G64" s="6"/>
      <c r="H64" s="6"/>
      <c r="I64" s="15">
        <f>AVERAGE(I4:I63)</f>
        <v>0.89975490196078434</v>
      </c>
    </row>
    <row r="65" spans="1:9">
      <c r="A65" s="37" t="s">
        <v>12</v>
      </c>
      <c r="B65" s="38"/>
      <c r="C65" s="38"/>
      <c r="D65" s="39"/>
      <c r="E65" s="4">
        <f>MAX(E4:E63)</f>
        <v>13.05</v>
      </c>
      <c r="F65" s="4">
        <f>MAX(F4:F63)</f>
        <v>3.27</v>
      </c>
      <c r="G65" s="5"/>
      <c r="H65" s="6"/>
      <c r="I65" s="15">
        <f>MAX(I4:I63)</f>
        <v>0.96176470588235297</v>
      </c>
    </row>
    <row r="66" spans="1:9">
      <c r="A66" s="37" t="s">
        <v>13</v>
      </c>
      <c r="B66" s="38"/>
      <c r="C66" s="38"/>
      <c r="D66" s="39"/>
      <c r="E66" s="4">
        <f>MIN(E4:E63)</f>
        <v>12.98</v>
      </c>
      <c r="F66" s="4">
        <f>MIN(F4:F63)</f>
        <v>2.9</v>
      </c>
      <c r="G66" s="5"/>
      <c r="H66" s="6"/>
      <c r="I66" s="15">
        <f>MIN(I4:I63)</f>
        <v>0.8529411764705882</v>
      </c>
    </row>
    <row r="67" spans="1:9" ht="141" customHeight="1">
      <c r="A67" s="1" t="s">
        <v>7</v>
      </c>
      <c r="B67" s="40" t="s">
        <v>29</v>
      </c>
      <c r="C67" s="41"/>
      <c r="D67" s="41"/>
      <c r="E67" s="42"/>
      <c r="F67" s="3" t="s">
        <v>8</v>
      </c>
      <c r="G67" s="29"/>
      <c r="H67" s="30"/>
      <c r="I67" s="31"/>
    </row>
    <row r="68" spans="1:9" ht="204.75" customHeight="1">
      <c r="A68" s="3" t="s">
        <v>9</v>
      </c>
      <c r="B68" s="29"/>
      <c r="C68" s="30"/>
      <c r="D68" s="30"/>
      <c r="E68" s="31"/>
      <c r="F68" s="3"/>
      <c r="G68" s="32"/>
      <c r="H68" s="33"/>
      <c r="I68" s="34"/>
    </row>
    <row r="69" spans="1:9">
      <c r="H69" s="13"/>
    </row>
    <row r="70" spans="1:9">
      <c r="H70" s="13"/>
    </row>
    <row r="71" spans="1:9">
      <c r="H71" s="13"/>
    </row>
    <row r="72" spans="1:9">
      <c r="H72" s="13"/>
    </row>
  </sheetData>
  <autoFilter ref="A3:I68" xr:uid="{00000000-0009-0000-0000-000000000000}"/>
  <mergeCells count="8">
    <mergeCell ref="B68:E68"/>
    <mergeCell ref="G68:I68"/>
    <mergeCell ref="D2:E2"/>
    <mergeCell ref="A64:D64"/>
    <mergeCell ref="A65:D65"/>
    <mergeCell ref="A66:D66"/>
    <mergeCell ref="B67:E67"/>
    <mergeCell ref="G67:I6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42"/>
  <sheetViews>
    <sheetView zoomScale="85" zoomScaleNormal="85" workbookViewId="0">
      <selection activeCell="L8" sqref="L8"/>
    </sheetView>
  </sheetViews>
  <sheetFormatPr defaultColWidth="9" defaultRowHeight="15"/>
  <cols>
    <col min="1" max="1" width="14.8984375" style="7" customWidth="1"/>
    <col min="2" max="2" width="16.69921875" style="7" bestFit="1" customWidth="1"/>
    <col min="3" max="3" width="14.8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/>
    <row r="2" spans="1:11" ht="45.6" customHeight="1" thickBot="1">
      <c r="A2" s="18" t="s">
        <v>0</v>
      </c>
      <c r="B2" s="18" t="s">
        <v>31</v>
      </c>
      <c r="C2" s="18" t="s">
        <v>14</v>
      </c>
      <c r="D2" s="35">
        <v>45432</v>
      </c>
      <c r="E2" s="36"/>
      <c r="F2" s="10" t="s">
        <v>4</v>
      </c>
      <c r="G2" s="14" t="s">
        <v>18</v>
      </c>
      <c r="H2" s="18" t="s">
        <v>5</v>
      </c>
      <c r="I2" s="10">
        <v>30</v>
      </c>
      <c r="J2"/>
      <c r="K2"/>
    </row>
    <row r="3" spans="1:11" ht="30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28</v>
      </c>
      <c r="G3" s="12" t="s">
        <v>16</v>
      </c>
      <c r="H3" s="16" t="s">
        <v>19</v>
      </c>
      <c r="I3" s="17" t="s">
        <v>10</v>
      </c>
      <c r="J3"/>
      <c r="K3"/>
    </row>
    <row r="4" spans="1:11" ht="17.399999999999999">
      <c r="A4" s="20">
        <v>45749</v>
      </c>
      <c r="B4" s="19" t="s">
        <v>20</v>
      </c>
      <c r="C4" s="19" t="s">
        <v>30</v>
      </c>
      <c r="D4" s="2">
        <v>1</v>
      </c>
      <c r="E4" s="45">
        <v>13.07</v>
      </c>
      <c r="F4" s="45">
        <v>3.47</v>
      </c>
      <c r="G4" s="21">
        <v>24</v>
      </c>
      <c r="H4" s="47" t="s">
        <v>32</v>
      </c>
      <c r="I4" s="48"/>
      <c r="J4"/>
      <c r="K4"/>
    </row>
    <row r="5" spans="1:11" ht="17.399999999999999">
      <c r="A5" s="20">
        <v>45749</v>
      </c>
      <c r="B5" s="19" t="s">
        <v>20</v>
      </c>
      <c r="C5" s="19" t="s">
        <v>30</v>
      </c>
      <c r="D5" s="2">
        <v>2</v>
      </c>
      <c r="E5" s="45">
        <v>13.07</v>
      </c>
      <c r="F5" s="45">
        <v>3.35</v>
      </c>
      <c r="G5" s="21">
        <v>24</v>
      </c>
      <c r="H5" s="49"/>
      <c r="I5" s="50"/>
      <c r="J5"/>
      <c r="K5"/>
    </row>
    <row r="6" spans="1:11" ht="17.399999999999999">
      <c r="A6" s="20">
        <v>45749</v>
      </c>
      <c r="B6" s="19" t="s">
        <v>20</v>
      </c>
      <c r="C6" s="19" t="s">
        <v>30</v>
      </c>
      <c r="D6" s="2">
        <v>3</v>
      </c>
      <c r="E6" s="45">
        <v>13.08</v>
      </c>
      <c r="F6" s="45">
        <v>3.35</v>
      </c>
      <c r="G6" s="21">
        <v>24</v>
      </c>
      <c r="H6" s="49"/>
      <c r="I6" s="50"/>
      <c r="J6"/>
      <c r="K6"/>
    </row>
    <row r="7" spans="1:11" ht="17.399999999999999">
      <c r="A7" s="20">
        <v>45749</v>
      </c>
      <c r="B7" s="19" t="s">
        <v>20</v>
      </c>
      <c r="C7" s="19" t="s">
        <v>30</v>
      </c>
      <c r="D7" s="2">
        <v>4</v>
      </c>
      <c r="E7" s="45">
        <v>13.05</v>
      </c>
      <c r="F7" s="45">
        <v>3.38</v>
      </c>
      <c r="G7" s="21">
        <v>24</v>
      </c>
      <c r="H7" s="49"/>
      <c r="I7" s="50"/>
      <c r="J7"/>
      <c r="K7"/>
    </row>
    <row r="8" spans="1:11" ht="17.399999999999999">
      <c r="A8" s="20">
        <v>45749</v>
      </c>
      <c r="B8" s="19" t="s">
        <v>20</v>
      </c>
      <c r="C8" s="19" t="s">
        <v>30</v>
      </c>
      <c r="D8" s="2">
        <v>5</v>
      </c>
      <c r="E8" s="45">
        <v>13.06</v>
      </c>
      <c r="F8" s="45">
        <v>3.37</v>
      </c>
      <c r="G8" s="21">
        <v>24</v>
      </c>
      <c r="H8" s="49"/>
      <c r="I8" s="50"/>
      <c r="J8"/>
      <c r="K8"/>
    </row>
    <row r="9" spans="1:11" ht="17.399999999999999">
      <c r="A9" s="20">
        <v>45749</v>
      </c>
      <c r="B9" s="19" t="s">
        <v>20</v>
      </c>
      <c r="C9" s="19" t="s">
        <v>30</v>
      </c>
      <c r="D9" s="2">
        <v>6</v>
      </c>
      <c r="E9" s="45">
        <v>13.05</v>
      </c>
      <c r="F9" s="45">
        <v>3.4</v>
      </c>
      <c r="G9" s="21">
        <v>24</v>
      </c>
      <c r="H9" s="49"/>
      <c r="I9" s="50"/>
      <c r="J9"/>
      <c r="K9"/>
    </row>
    <row r="10" spans="1:11" ht="17.399999999999999">
      <c r="A10" s="20">
        <v>45749</v>
      </c>
      <c r="B10" s="19" t="s">
        <v>20</v>
      </c>
      <c r="C10" s="19" t="s">
        <v>30</v>
      </c>
      <c r="D10" s="2">
        <v>7</v>
      </c>
      <c r="E10" s="45">
        <v>13.06</v>
      </c>
      <c r="F10" s="45">
        <v>3.32</v>
      </c>
      <c r="G10" s="21">
        <v>24</v>
      </c>
      <c r="H10" s="49"/>
      <c r="I10" s="50"/>
      <c r="J10"/>
      <c r="K10"/>
    </row>
    <row r="11" spans="1:11" ht="17.399999999999999">
      <c r="A11" s="20">
        <v>45749</v>
      </c>
      <c r="B11" s="19" t="s">
        <v>20</v>
      </c>
      <c r="C11" s="19" t="s">
        <v>30</v>
      </c>
      <c r="D11" s="2">
        <v>8</v>
      </c>
      <c r="E11" s="45">
        <v>13.06</v>
      </c>
      <c r="F11" s="45">
        <v>3.33</v>
      </c>
      <c r="G11" s="21">
        <v>24</v>
      </c>
      <c r="H11" s="49"/>
      <c r="I11" s="50"/>
      <c r="J11"/>
      <c r="K11"/>
    </row>
    <row r="12" spans="1:11" ht="17.399999999999999">
      <c r="A12" s="20">
        <v>45749</v>
      </c>
      <c r="B12" s="19" t="s">
        <v>20</v>
      </c>
      <c r="C12" s="19" t="s">
        <v>30</v>
      </c>
      <c r="D12" s="2">
        <v>9</v>
      </c>
      <c r="E12" s="45">
        <v>13.07</v>
      </c>
      <c r="F12" s="45">
        <v>3.31</v>
      </c>
      <c r="G12" s="21">
        <v>24</v>
      </c>
      <c r="H12" s="49"/>
      <c r="I12" s="50"/>
      <c r="J12"/>
      <c r="K12"/>
    </row>
    <row r="13" spans="1:11" ht="17.399999999999999">
      <c r="A13" s="20">
        <v>45749</v>
      </c>
      <c r="B13" s="19" t="s">
        <v>20</v>
      </c>
      <c r="C13" s="19" t="s">
        <v>30</v>
      </c>
      <c r="D13" s="2">
        <v>10</v>
      </c>
      <c r="E13" s="45">
        <v>13.06</v>
      </c>
      <c r="F13" s="45">
        <v>3.4</v>
      </c>
      <c r="G13" s="21">
        <v>24</v>
      </c>
      <c r="H13" s="49"/>
      <c r="I13" s="50"/>
      <c r="J13"/>
      <c r="K13"/>
    </row>
    <row r="14" spans="1:11" ht="17.399999999999999">
      <c r="A14" s="20">
        <v>45749</v>
      </c>
      <c r="B14" s="19" t="s">
        <v>20</v>
      </c>
      <c r="C14" s="19" t="s">
        <v>30</v>
      </c>
      <c r="D14" s="2">
        <v>11</v>
      </c>
      <c r="E14" s="45">
        <v>13.05</v>
      </c>
      <c r="F14" s="45">
        <v>3.28</v>
      </c>
      <c r="G14" s="21">
        <v>24</v>
      </c>
      <c r="H14" s="49"/>
      <c r="I14" s="50"/>
      <c r="J14"/>
      <c r="K14"/>
    </row>
    <row r="15" spans="1:11" ht="17.399999999999999">
      <c r="A15" s="20">
        <v>45749</v>
      </c>
      <c r="B15" s="19" t="s">
        <v>20</v>
      </c>
      <c r="C15" s="19" t="s">
        <v>30</v>
      </c>
      <c r="D15" s="2">
        <v>12</v>
      </c>
      <c r="E15" s="45">
        <v>13.04</v>
      </c>
      <c r="F15" s="45">
        <v>3.33</v>
      </c>
      <c r="G15" s="21">
        <v>24</v>
      </c>
      <c r="H15" s="49"/>
      <c r="I15" s="50"/>
      <c r="J15"/>
      <c r="K15"/>
    </row>
    <row r="16" spans="1:11" ht="17.399999999999999">
      <c r="A16" s="20">
        <v>45749</v>
      </c>
      <c r="B16" s="19" t="s">
        <v>20</v>
      </c>
      <c r="C16" s="19" t="s">
        <v>30</v>
      </c>
      <c r="D16" s="2">
        <v>13</v>
      </c>
      <c r="E16" s="45">
        <v>13.08</v>
      </c>
      <c r="F16" s="45">
        <v>3.35</v>
      </c>
      <c r="G16" s="21">
        <v>24</v>
      </c>
      <c r="H16" s="49"/>
      <c r="I16" s="50"/>
      <c r="J16"/>
      <c r="K16"/>
    </row>
    <row r="17" spans="1:11" ht="17.399999999999999">
      <c r="A17" s="20">
        <v>45749</v>
      </c>
      <c r="B17" s="19" t="s">
        <v>20</v>
      </c>
      <c r="C17" s="19" t="s">
        <v>30</v>
      </c>
      <c r="D17" s="2">
        <v>14</v>
      </c>
      <c r="E17" s="45">
        <v>13.07</v>
      </c>
      <c r="F17" s="45">
        <v>3.31</v>
      </c>
      <c r="G17" s="21">
        <v>24</v>
      </c>
      <c r="H17" s="49"/>
      <c r="I17" s="50"/>
      <c r="J17"/>
      <c r="K17"/>
    </row>
    <row r="18" spans="1:11" ht="17.399999999999999">
      <c r="A18" s="20">
        <v>45749</v>
      </c>
      <c r="B18" s="19" t="s">
        <v>20</v>
      </c>
      <c r="C18" s="19" t="s">
        <v>30</v>
      </c>
      <c r="D18" s="2">
        <v>15</v>
      </c>
      <c r="E18" s="45">
        <v>13.07</v>
      </c>
      <c r="F18" s="45">
        <v>3.31</v>
      </c>
      <c r="G18" s="21">
        <v>24</v>
      </c>
      <c r="H18" s="49"/>
      <c r="I18" s="50"/>
      <c r="J18"/>
      <c r="K18"/>
    </row>
    <row r="19" spans="1:11" ht="17.399999999999999">
      <c r="A19" s="20">
        <v>45749</v>
      </c>
      <c r="B19" s="19" t="s">
        <v>20</v>
      </c>
      <c r="C19" s="19" t="s">
        <v>30</v>
      </c>
      <c r="D19" s="2">
        <v>16</v>
      </c>
      <c r="E19" s="45">
        <v>13.07</v>
      </c>
      <c r="F19" s="45">
        <v>3.31</v>
      </c>
      <c r="G19" s="21">
        <v>24</v>
      </c>
      <c r="H19" s="49"/>
      <c r="I19" s="50"/>
      <c r="J19"/>
      <c r="K19"/>
    </row>
    <row r="20" spans="1:11" ht="17.399999999999999">
      <c r="A20" s="20">
        <v>45749</v>
      </c>
      <c r="B20" s="19" t="s">
        <v>20</v>
      </c>
      <c r="C20" s="19" t="s">
        <v>30</v>
      </c>
      <c r="D20" s="2">
        <v>17</v>
      </c>
      <c r="E20" s="45">
        <v>13.06</v>
      </c>
      <c r="F20" s="45">
        <v>3.24</v>
      </c>
      <c r="G20" s="21">
        <v>24</v>
      </c>
      <c r="H20" s="49"/>
      <c r="I20" s="50"/>
      <c r="J20"/>
      <c r="K20"/>
    </row>
    <row r="21" spans="1:11" ht="17.399999999999999">
      <c r="A21" s="20">
        <v>45749</v>
      </c>
      <c r="B21" s="19" t="s">
        <v>20</v>
      </c>
      <c r="C21" s="19" t="s">
        <v>30</v>
      </c>
      <c r="D21" s="2">
        <v>18</v>
      </c>
      <c r="E21" s="45">
        <v>13.06</v>
      </c>
      <c r="F21" s="45">
        <v>3.3</v>
      </c>
      <c r="G21" s="21">
        <v>24</v>
      </c>
      <c r="H21" s="49"/>
      <c r="I21" s="50"/>
      <c r="J21"/>
      <c r="K21"/>
    </row>
    <row r="22" spans="1:11" ht="17.399999999999999">
      <c r="A22" s="20">
        <v>45749</v>
      </c>
      <c r="B22" s="19" t="s">
        <v>20</v>
      </c>
      <c r="C22" s="19" t="s">
        <v>30</v>
      </c>
      <c r="D22" s="2">
        <v>19</v>
      </c>
      <c r="E22" s="45">
        <v>13.06</v>
      </c>
      <c r="F22" s="45">
        <v>3.37</v>
      </c>
      <c r="G22" s="21">
        <v>24</v>
      </c>
      <c r="H22" s="49"/>
      <c r="I22" s="50"/>
      <c r="J22"/>
      <c r="K22"/>
    </row>
    <row r="23" spans="1:11" ht="17.399999999999999">
      <c r="A23" s="20">
        <v>45749</v>
      </c>
      <c r="B23" s="19" t="s">
        <v>20</v>
      </c>
      <c r="C23" s="19" t="s">
        <v>30</v>
      </c>
      <c r="D23" s="2">
        <v>20</v>
      </c>
      <c r="E23" s="45">
        <v>13.07</v>
      </c>
      <c r="F23" s="45">
        <v>3.32</v>
      </c>
      <c r="G23" s="21">
        <v>24</v>
      </c>
      <c r="H23" s="49"/>
      <c r="I23" s="50"/>
      <c r="J23"/>
      <c r="K23"/>
    </row>
    <row r="24" spans="1:11" ht="17.399999999999999">
      <c r="A24" s="20">
        <v>45749</v>
      </c>
      <c r="B24" s="19" t="s">
        <v>20</v>
      </c>
      <c r="C24" s="19" t="s">
        <v>30</v>
      </c>
      <c r="D24" s="2">
        <v>21</v>
      </c>
      <c r="E24" s="45">
        <v>13.05</v>
      </c>
      <c r="F24" s="45">
        <v>3.29</v>
      </c>
      <c r="G24" s="21">
        <v>24</v>
      </c>
      <c r="H24" s="49"/>
      <c r="I24" s="50"/>
      <c r="J24"/>
      <c r="K24"/>
    </row>
    <row r="25" spans="1:11" ht="17.399999999999999">
      <c r="A25" s="20">
        <v>45749</v>
      </c>
      <c r="B25" s="19" t="s">
        <v>20</v>
      </c>
      <c r="C25" s="19" t="s">
        <v>30</v>
      </c>
      <c r="D25" s="2">
        <v>22</v>
      </c>
      <c r="E25" s="45">
        <v>13.04</v>
      </c>
      <c r="F25" s="45">
        <v>3.28</v>
      </c>
      <c r="G25" s="21">
        <v>24</v>
      </c>
      <c r="H25" s="49"/>
      <c r="I25" s="50"/>
      <c r="J25"/>
      <c r="K25"/>
    </row>
    <row r="26" spans="1:11" ht="17.399999999999999">
      <c r="A26" s="20">
        <v>45749</v>
      </c>
      <c r="B26" s="19" t="s">
        <v>20</v>
      </c>
      <c r="C26" s="19" t="s">
        <v>30</v>
      </c>
      <c r="D26" s="2">
        <v>23</v>
      </c>
      <c r="E26" s="45">
        <v>13.05</v>
      </c>
      <c r="F26" s="45">
        <v>3.37</v>
      </c>
      <c r="G26" s="21">
        <v>24</v>
      </c>
      <c r="H26" s="49"/>
      <c r="I26" s="50"/>
      <c r="J26"/>
      <c r="K26"/>
    </row>
    <row r="27" spans="1:11" ht="17.399999999999999">
      <c r="A27" s="20">
        <v>45749</v>
      </c>
      <c r="B27" s="19" t="s">
        <v>20</v>
      </c>
      <c r="C27" s="19" t="s">
        <v>30</v>
      </c>
      <c r="D27" s="2">
        <v>24</v>
      </c>
      <c r="E27" s="45">
        <v>13.05</v>
      </c>
      <c r="F27" s="45">
        <v>3.27</v>
      </c>
      <c r="G27" s="21">
        <v>24</v>
      </c>
      <c r="H27" s="49"/>
      <c r="I27" s="50"/>
      <c r="J27"/>
      <c r="K27"/>
    </row>
    <row r="28" spans="1:11" ht="17.399999999999999">
      <c r="A28" s="20">
        <v>45749</v>
      </c>
      <c r="B28" s="19" t="s">
        <v>20</v>
      </c>
      <c r="C28" s="19" t="s">
        <v>30</v>
      </c>
      <c r="D28" s="2">
        <v>25</v>
      </c>
      <c r="E28" s="45">
        <v>13.07</v>
      </c>
      <c r="F28" s="45">
        <v>3.39</v>
      </c>
      <c r="G28" s="21">
        <v>24</v>
      </c>
      <c r="H28" s="49"/>
      <c r="I28" s="50"/>
      <c r="J28"/>
      <c r="K28"/>
    </row>
    <row r="29" spans="1:11" ht="17.399999999999999">
      <c r="A29" s="20">
        <v>45749</v>
      </c>
      <c r="B29" s="19" t="s">
        <v>20</v>
      </c>
      <c r="C29" s="19" t="s">
        <v>30</v>
      </c>
      <c r="D29" s="2">
        <v>26</v>
      </c>
      <c r="E29" s="45">
        <v>13.07</v>
      </c>
      <c r="F29" s="45">
        <v>3.36</v>
      </c>
      <c r="G29" s="21">
        <v>24</v>
      </c>
      <c r="H29" s="49"/>
      <c r="I29" s="50"/>
      <c r="J29"/>
      <c r="K29"/>
    </row>
    <row r="30" spans="1:11" ht="17.399999999999999">
      <c r="A30" s="20">
        <v>45749</v>
      </c>
      <c r="B30" s="19" t="s">
        <v>20</v>
      </c>
      <c r="C30" s="19" t="s">
        <v>30</v>
      </c>
      <c r="D30" s="2">
        <v>27</v>
      </c>
      <c r="E30" s="45">
        <v>13.06</v>
      </c>
      <c r="F30" s="45">
        <v>3.32</v>
      </c>
      <c r="G30" s="21">
        <v>24</v>
      </c>
      <c r="H30" s="49"/>
      <c r="I30" s="50"/>
      <c r="J30"/>
      <c r="K30"/>
    </row>
    <row r="31" spans="1:11" ht="17.399999999999999">
      <c r="A31" s="20">
        <v>45749</v>
      </c>
      <c r="B31" s="19" t="s">
        <v>20</v>
      </c>
      <c r="C31" s="19" t="s">
        <v>30</v>
      </c>
      <c r="D31" s="2">
        <v>28</v>
      </c>
      <c r="E31" s="45">
        <v>13.05</v>
      </c>
      <c r="F31" s="45">
        <v>3.33</v>
      </c>
      <c r="G31" s="21">
        <v>24</v>
      </c>
      <c r="H31" s="49"/>
      <c r="I31" s="50"/>
      <c r="J31"/>
      <c r="K31"/>
    </row>
    <row r="32" spans="1:11" ht="17.399999999999999">
      <c r="A32" s="20">
        <v>45749</v>
      </c>
      <c r="B32" s="19" t="s">
        <v>20</v>
      </c>
      <c r="C32" s="19" t="s">
        <v>30</v>
      </c>
      <c r="D32" s="2">
        <v>29</v>
      </c>
      <c r="E32" s="45">
        <v>13.06</v>
      </c>
      <c r="F32" s="45">
        <v>3.34</v>
      </c>
      <c r="G32" s="21">
        <v>24</v>
      </c>
      <c r="H32" s="49"/>
      <c r="I32" s="50"/>
      <c r="J32"/>
      <c r="K32"/>
    </row>
    <row r="33" spans="1:11" ht="17.399999999999999">
      <c r="A33" s="20">
        <v>45749</v>
      </c>
      <c r="B33" s="19" t="s">
        <v>20</v>
      </c>
      <c r="C33" s="19" t="s">
        <v>30</v>
      </c>
      <c r="D33" s="2">
        <v>30</v>
      </c>
      <c r="E33" s="45">
        <v>13.07</v>
      </c>
      <c r="F33" s="45">
        <v>3.32</v>
      </c>
      <c r="G33" s="21">
        <v>24</v>
      </c>
      <c r="H33" s="51"/>
      <c r="I33" s="52"/>
      <c r="J33"/>
      <c r="K33"/>
    </row>
    <row r="34" spans="1:11">
      <c r="A34" s="37" t="s">
        <v>11</v>
      </c>
      <c r="B34" s="38"/>
      <c r="C34" s="38"/>
      <c r="D34" s="39"/>
      <c r="E34" s="4">
        <f>AVERAGE(E4:E33)</f>
        <v>13.061000000000002</v>
      </c>
      <c r="F34" s="4">
        <f>AVERAGE(F4:F33)</f>
        <v>3.3356666666666666</v>
      </c>
      <c r="G34" s="6"/>
      <c r="H34" s="6"/>
      <c r="I34" s="15" t="e">
        <f>AVERAGE(I4:I33)</f>
        <v>#DIV/0!</v>
      </c>
    </row>
    <row r="35" spans="1:11">
      <c r="A35" s="37" t="s">
        <v>12</v>
      </c>
      <c r="B35" s="38"/>
      <c r="C35" s="38"/>
      <c r="D35" s="39"/>
      <c r="E35" s="4">
        <f>MAX(E4:E33)</f>
        <v>13.08</v>
      </c>
      <c r="F35" s="4">
        <f>MAX(F4:F33)</f>
        <v>3.47</v>
      </c>
      <c r="G35" s="5"/>
      <c r="H35" s="6"/>
      <c r="I35" s="15">
        <f>MAX(I4:I33)</f>
        <v>0</v>
      </c>
    </row>
    <row r="36" spans="1:11">
      <c r="A36" s="37" t="s">
        <v>13</v>
      </c>
      <c r="B36" s="38"/>
      <c r="C36" s="38"/>
      <c r="D36" s="39"/>
      <c r="E36" s="4">
        <f>MIN(E4:E33)</f>
        <v>13.04</v>
      </c>
      <c r="F36" s="4">
        <f>MIN(F4:F33)</f>
        <v>3.24</v>
      </c>
      <c r="G36" s="5"/>
      <c r="H36" s="6"/>
      <c r="I36" s="15">
        <f>MIN(I4:I33)</f>
        <v>0</v>
      </c>
    </row>
    <row r="37" spans="1:11" ht="141" customHeight="1">
      <c r="A37" s="1" t="s">
        <v>7</v>
      </c>
      <c r="B37" s="40" t="s">
        <v>35</v>
      </c>
      <c r="C37" s="41"/>
      <c r="D37" s="41"/>
      <c r="E37" s="42"/>
      <c r="F37" s="3" t="s">
        <v>8</v>
      </c>
      <c r="G37" s="29"/>
      <c r="H37" s="30"/>
      <c r="I37" s="31"/>
    </row>
    <row r="38" spans="1:11" ht="204.75" customHeight="1">
      <c r="A38" s="3" t="s">
        <v>9</v>
      </c>
      <c r="B38" s="29"/>
      <c r="C38" s="30"/>
      <c r="D38" s="30"/>
      <c r="E38" s="31"/>
      <c r="F38" s="3"/>
      <c r="G38" s="32"/>
      <c r="H38" s="33"/>
      <c r="I38" s="34"/>
    </row>
    <row r="39" spans="1:11">
      <c r="H39" s="13"/>
    </row>
    <row r="40" spans="1:11">
      <c r="H40" s="13"/>
    </row>
    <row r="41" spans="1:11">
      <c r="H41" s="13"/>
    </row>
    <row r="42" spans="1:11">
      <c r="H42" s="13"/>
    </row>
  </sheetData>
  <autoFilter ref="A3:I38" xr:uid="{00000000-0009-0000-0000-000001000000}"/>
  <mergeCells count="9">
    <mergeCell ref="B38:E38"/>
    <mergeCell ref="G38:I38"/>
    <mergeCell ref="D2:E2"/>
    <mergeCell ref="A34:D34"/>
    <mergeCell ref="A35:D35"/>
    <mergeCell ref="A36:D36"/>
    <mergeCell ref="B37:E37"/>
    <mergeCell ref="G37:I37"/>
    <mergeCell ref="H4:I33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851A7-8CB1-43BA-8D2F-AAB022E3D7EC}">
  <sheetPr>
    <pageSetUpPr fitToPage="1"/>
  </sheetPr>
  <dimension ref="A1:K42"/>
  <sheetViews>
    <sheetView zoomScale="85" zoomScaleNormal="85" workbookViewId="0">
      <selection activeCell="G38" sqref="G38:I38"/>
    </sheetView>
  </sheetViews>
  <sheetFormatPr defaultColWidth="9" defaultRowHeight="15"/>
  <cols>
    <col min="1" max="1" width="14.8984375" style="7" customWidth="1"/>
    <col min="2" max="2" width="16.69921875" style="7" bestFit="1" customWidth="1"/>
    <col min="3" max="3" width="14.8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/>
    <row r="2" spans="1:11" ht="45.6" customHeight="1" thickBot="1">
      <c r="A2" s="18" t="s">
        <v>0</v>
      </c>
      <c r="B2" s="18" t="s">
        <v>31</v>
      </c>
      <c r="C2" s="18" t="s">
        <v>14</v>
      </c>
      <c r="D2" s="35">
        <v>45432</v>
      </c>
      <c r="E2" s="36"/>
      <c r="F2" s="10" t="s">
        <v>4</v>
      </c>
      <c r="G2" s="14" t="s">
        <v>18</v>
      </c>
      <c r="H2" s="18" t="s">
        <v>5</v>
      </c>
      <c r="I2" s="10">
        <v>30</v>
      </c>
      <c r="J2"/>
      <c r="K2"/>
    </row>
    <row r="3" spans="1:11" ht="30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28</v>
      </c>
      <c r="G3" s="12" t="s">
        <v>16</v>
      </c>
      <c r="H3" s="16" t="s">
        <v>19</v>
      </c>
      <c r="I3" s="17" t="s">
        <v>10</v>
      </c>
      <c r="J3"/>
      <c r="K3"/>
    </row>
    <row r="4" spans="1:11" ht="17.399999999999999">
      <c r="A4" s="20">
        <v>45749</v>
      </c>
      <c r="B4" s="19" t="s">
        <v>20</v>
      </c>
      <c r="C4" s="19" t="s">
        <v>34</v>
      </c>
      <c r="D4" s="2">
        <v>1</v>
      </c>
      <c r="E4" s="45">
        <v>13.07</v>
      </c>
      <c r="F4" s="45">
        <v>3.54</v>
      </c>
      <c r="G4" s="21">
        <v>24</v>
      </c>
      <c r="H4" s="47" t="s">
        <v>32</v>
      </c>
      <c r="I4" s="48"/>
      <c r="J4"/>
      <c r="K4"/>
    </row>
    <row r="5" spans="1:11" ht="17.399999999999999">
      <c r="A5" s="20">
        <v>45749</v>
      </c>
      <c r="B5" s="19" t="s">
        <v>20</v>
      </c>
      <c r="C5" s="19" t="s">
        <v>34</v>
      </c>
      <c r="D5" s="2">
        <v>2</v>
      </c>
      <c r="E5" s="45">
        <v>13.06</v>
      </c>
      <c r="F5" s="45">
        <v>3.5</v>
      </c>
      <c r="G5" s="21">
        <v>24</v>
      </c>
      <c r="H5" s="49"/>
      <c r="I5" s="50"/>
      <c r="J5"/>
      <c r="K5"/>
    </row>
    <row r="6" spans="1:11" ht="17.399999999999999">
      <c r="A6" s="20">
        <v>45749</v>
      </c>
      <c r="B6" s="19" t="s">
        <v>20</v>
      </c>
      <c r="C6" s="19" t="s">
        <v>34</v>
      </c>
      <c r="D6" s="2">
        <v>3</v>
      </c>
      <c r="E6" s="45">
        <v>13.08</v>
      </c>
      <c r="F6" s="45">
        <v>3.57</v>
      </c>
      <c r="G6" s="21">
        <v>24</v>
      </c>
      <c r="H6" s="49"/>
      <c r="I6" s="50"/>
      <c r="J6"/>
      <c r="K6"/>
    </row>
    <row r="7" spans="1:11" ht="17.399999999999999">
      <c r="A7" s="20">
        <v>45749</v>
      </c>
      <c r="B7" s="19" t="s">
        <v>20</v>
      </c>
      <c r="C7" s="19" t="s">
        <v>34</v>
      </c>
      <c r="D7" s="2">
        <v>4</v>
      </c>
      <c r="E7" s="45">
        <v>13.07</v>
      </c>
      <c r="F7" s="45">
        <v>3.48</v>
      </c>
      <c r="G7" s="21">
        <v>24</v>
      </c>
      <c r="H7" s="49"/>
      <c r="I7" s="50"/>
      <c r="J7"/>
      <c r="K7"/>
    </row>
    <row r="8" spans="1:11" ht="17.399999999999999">
      <c r="A8" s="20">
        <v>45749</v>
      </c>
      <c r="B8" s="19" t="s">
        <v>20</v>
      </c>
      <c r="C8" s="19" t="s">
        <v>34</v>
      </c>
      <c r="D8" s="2">
        <v>5</v>
      </c>
      <c r="E8" s="45">
        <v>13.07</v>
      </c>
      <c r="F8" s="45">
        <v>3.6</v>
      </c>
      <c r="G8" s="21">
        <v>24</v>
      </c>
      <c r="H8" s="49"/>
      <c r="I8" s="50"/>
      <c r="J8"/>
      <c r="K8"/>
    </row>
    <row r="9" spans="1:11" ht="17.399999999999999">
      <c r="A9" s="20">
        <v>45749</v>
      </c>
      <c r="B9" s="19" t="s">
        <v>20</v>
      </c>
      <c r="C9" s="19" t="s">
        <v>34</v>
      </c>
      <c r="D9" s="2">
        <v>6</v>
      </c>
      <c r="E9" s="45">
        <v>13.09</v>
      </c>
      <c r="F9" s="45">
        <v>3.6</v>
      </c>
      <c r="G9" s="21">
        <v>24</v>
      </c>
      <c r="H9" s="49"/>
      <c r="I9" s="50"/>
      <c r="J9"/>
      <c r="K9"/>
    </row>
    <row r="10" spans="1:11" ht="17.399999999999999">
      <c r="A10" s="20">
        <v>45749</v>
      </c>
      <c r="B10" s="19" t="s">
        <v>20</v>
      </c>
      <c r="C10" s="19" t="s">
        <v>34</v>
      </c>
      <c r="D10" s="2">
        <v>7</v>
      </c>
      <c r="E10" s="45">
        <v>13.06</v>
      </c>
      <c r="F10" s="45">
        <v>3.55</v>
      </c>
      <c r="G10" s="21">
        <v>24</v>
      </c>
      <c r="H10" s="49"/>
      <c r="I10" s="50"/>
      <c r="J10"/>
      <c r="K10"/>
    </row>
    <row r="11" spans="1:11" ht="17.399999999999999">
      <c r="A11" s="20">
        <v>45749</v>
      </c>
      <c r="B11" s="19" t="s">
        <v>20</v>
      </c>
      <c r="C11" s="19" t="s">
        <v>34</v>
      </c>
      <c r="D11" s="2">
        <v>8</v>
      </c>
      <c r="E11" s="45">
        <v>13.1</v>
      </c>
      <c r="F11" s="45">
        <v>3.56</v>
      </c>
      <c r="G11" s="21">
        <v>24</v>
      </c>
      <c r="H11" s="49"/>
      <c r="I11" s="50"/>
      <c r="J11"/>
      <c r="K11"/>
    </row>
    <row r="12" spans="1:11" ht="17.399999999999999">
      <c r="A12" s="20">
        <v>45749</v>
      </c>
      <c r="B12" s="19" t="s">
        <v>20</v>
      </c>
      <c r="C12" s="19" t="s">
        <v>34</v>
      </c>
      <c r="D12" s="2">
        <v>9</v>
      </c>
      <c r="E12" s="45">
        <v>13.09</v>
      </c>
      <c r="F12" s="45">
        <v>3.51</v>
      </c>
      <c r="G12" s="21">
        <v>24</v>
      </c>
      <c r="H12" s="49"/>
      <c r="I12" s="50"/>
      <c r="J12"/>
      <c r="K12"/>
    </row>
    <row r="13" spans="1:11" ht="17.399999999999999">
      <c r="A13" s="20">
        <v>45749</v>
      </c>
      <c r="B13" s="19" t="s">
        <v>20</v>
      </c>
      <c r="C13" s="19" t="s">
        <v>34</v>
      </c>
      <c r="D13" s="2">
        <v>10</v>
      </c>
      <c r="E13" s="45">
        <v>13.09</v>
      </c>
      <c r="F13" s="45">
        <v>3.56</v>
      </c>
      <c r="G13" s="21">
        <v>24</v>
      </c>
      <c r="H13" s="49"/>
      <c r="I13" s="50"/>
      <c r="J13"/>
      <c r="K13"/>
    </row>
    <row r="14" spans="1:11" ht="17.399999999999999">
      <c r="A14" s="20">
        <v>45749</v>
      </c>
      <c r="B14" s="19" t="s">
        <v>20</v>
      </c>
      <c r="C14" s="19" t="s">
        <v>34</v>
      </c>
      <c r="D14" s="2">
        <v>11</v>
      </c>
      <c r="E14" s="45">
        <v>13.08</v>
      </c>
      <c r="F14" s="45">
        <v>3.54</v>
      </c>
      <c r="G14" s="21">
        <v>24</v>
      </c>
      <c r="H14" s="49"/>
      <c r="I14" s="50"/>
      <c r="J14"/>
      <c r="K14"/>
    </row>
    <row r="15" spans="1:11" ht="17.399999999999999">
      <c r="A15" s="20">
        <v>45749</v>
      </c>
      <c r="B15" s="19" t="s">
        <v>20</v>
      </c>
      <c r="C15" s="19" t="s">
        <v>34</v>
      </c>
      <c r="D15" s="2">
        <v>12</v>
      </c>
      <c r="E15" s="45">
        <v>13.09</v>
      </c>
      <c r="F15" s="45">
        <v>3.55</v>
      </c>
      <c r="G15" s="21">
        <v>24</v>
      </c>
      <c r="H15" s="49"/>
      <c r="I15" s="50"/>
      <c r="J15"/>
      <c r="K15"/>
    </row>
    <row r="16" spans="1:11" ht="17.399999999999999">
      <c r="A16" s="20">
        <v>45749</v>
      </c>
      <c r="B16" s="19" t="s">
        <v>20</v>
      </c>
      <c r="C16" s="19" t="s">
        <v>34</v>
      </c>
      <c r="D16" s="2">
        <v>13</v>
      </c>
      <c r="E16" s="45">
        <v>13.08</v>
      </c>
      <c r="F16" s="45">
        <v>3.58</v>
      </c>
      <c r="G16" s="21">
        <v>24</v>
      </c>
      <c r="H16" s="49"/>
      <c r="I16" s="50"/>
      <c r="J16"/>
      <c r="K16"/>
    </row>
    <row r="17" spans="1:11" ht="17.399999999999999">
      <c r="A17" s="20">
        <v>45749</v>
      </c>
      <c r="B17" s="19" t="s">
        <v>20</v>
      </c>
      <c r="C17" s="19" t="s">
        <v>34</v>
      </c>
      <c r="D17" s="2">
        <v>14</v>
      </c>
      <c r="E17" s="45">
        <v>13.07</v>
      </c>
      <c r="F17" s="45">
        <v>3.58</v>
      </c>
      <c r="G17" s="21">
        <v>24</v>
      </c>
      <c r="H17" s="49"/>
      <c r="I17" s="50"/>
      <c r="J17"/>
      <c r="K17"/>
    </row>
    <row r="18" spans="1:11" ht="17.399999999999999">
      <c r="A18" s="20">
        <v>45749</v>
      </c>
      <c r="B18" s="19" t="s">
        <v>20</v>
      </c>
      <c r="C18" s="19" t="s">
        <v>34</v>
      </c>
      <c r="D18" s="2">
        <v>15</v>
      </c>
      <c r="E18" s="45">
        <v>13.07</v>
      </c>
      <c r="F18" s="45">
        <v>3.5</v>
      </c>
      <c r="G18" s="21">
        <v>24</v>
      </c>
      <c r="H18" s="49"/>
      <c r="I18" s="50"/>
      <c r="J18"/>
      <c r="K18"/>
    </row>
    <row r="19" spans="1:11" ht="17.399999999999999">
      <c r="A19" s="20">
        <v>45749</v>
      </c>
      <c r="B19" s="19" t="s">
        <v>20</v>
      </c>
      <c r="C19" s="19" t="s">
        <v>34</v>
      </c>
      <c r="D19" s="2">
        <v>16</v>
      </c>
      <c r="E19" s="45">
        <v>13.09</v>
      </c>
      <c r="F19" s="45">
        <v>3.53</v>
      </c>
      <c r="G19" s="21">
        <v>24</v>
      </c>
      <c r="H19" s="49"/>
      <c r="I19" s="50"/>
      <c r="J19"/>
      <c r="K19"/>
    </row>
    <row r="20" spans="1:11" ht="17.399999999999999">
      <c r="A20" s="20">
        <v>45749</v>
      </c>
      <c r="B20" s="19" t="s">
        <v>20</v>
      </c>
      <c r="C20" s="19" t="s">
        <v>34</v>
      </c>
      <c r="D20" s="2">
        <v>17</v>
      </c>
      <c r="E20" s="45">
        <v>13.09</v>
      </c>
      <c r="F20" s="45">
        <v>3.57</v>
      </c>
      <c r="G20" s="21">
        <v>24</v>
      </c>
      <c r="H20" s="49"/>
      <c r="I20" s="50"/>
      <c r="J20"/>
      <c r="K20"/>
    </row>
    <row r="21" spans="1:11" ht="17.399999999999999">
      <c r="A21" s="20">
        <v>45749</v>
      </c>
      <c r="B21" s="19" t="s">
        <v>20</v>
      </c>
      <c r="C21" s="19" t="s">
        <v>34</v>
      </c>
      <c r="D21" s="2">
        <v>18</v>
      </c>
      <c r="E21" s="45">
        <v>13.09</v>
      </c>
      <c r="F21" s="45">
        <v>3.47</v>
      </c>
      <c r="G21" s="21">
        <v>24</v>
      </c>
      <c r="H21" s="49"/>
      <c r="I21" s="50"/>
      <c r="J21"/>
      <c r="K21"/>
    </row>
    <row r="22" spans="1:11" ht="17.399999999999999">
      <c r="A22" s="20">
        <v>45749</v>
      </c>
      <c r="B22" s="19" t="s">
        <v>20</v>
      </c>
      <c r="C22" s="19" t="s">
        <v>34</v>
      </c>
      <c r="D22" s="2">
        <v>19</v>
      </c>
      <c r="E22" s="45">
        <v>13.08</v>
      </c>
      <c r="F22" s="45">
        <v>3.59</v>
      </c>
      <c r="G22" s="21">
        <v>24</v>
      </c>
      <c r="H22" s="49"/>
      <c r="I22" s="50"/>
      <c r="J22"/>
      <c r="K22"/>
    </row>
    <row r="23" spans="1:11" ht="17.399999999999999">
      <c r="A23" s="20">
        <v>45749</v>
      </c>
      <c r="B23" s="19" t="s">
        <v>20</v>
      </c>
      <c r="C23" s="19" t="s">
        <v>34</v>
      </c>
      <c r="D23" s="2">
        <v>20</v>
      </c>
      <c r="E23" s="45">
        <v>13.09</v>
      </c>
      <c r="F23" s="45">
        <v>3.54</v>
      </c>
      <c r="G23" s="21">
        <v>24</v>
      </c>
      <c r="H23" s="49"/>
      <c r="I23" s="50"/>
      <c r="J23"/>
      <c r="K23"/>
    </row>
    <row r="24" spans="1:11" ht="17.399999999999999">
      <c r="A24" s="20">
        <v>45749</v>
      </c>
      <c r="B24" s="19" t="s">
        <v>20</v>
      </c>
      <c r="C24" s="19" t="s">
        <v>34</v>
      </c>
      <c r="D24" s="2">
        <v>21</v>
      </c>
      <c r="E24" s="45">
        <v>13.09</v>
      </c>
      <c r="F24" s="45">
        <v>3.59</v>
      </c>
      <c r="G24" s="21">
        <v>24</v>
      </c>
      <c r="H24" s="49"/>
      <c r="I24" s="50"/>
      <c r="J24"/>
      <c r="K24"/>
    </row>
    <row r="25" spans="1:11" ht="17.399999999999999">
      <c r="A25" s="20">
        <v>45749</v>
      </c>
      <c r="B25" s="19" t="s">
        <v>20</v>
      </c>
      <c r="C25" s="19" t="s">
        <v>34</v>
      </c>
      <c r="D25" s="2">
        <v>22</v>
      </c>
      <c r="E25" s="45">
        <v>13.08</v>
      </c>
      <c r="F25" s="45">
        <v>3.56</v>
      </c>
      <c r="G25" s="21">
        <v>24</v>
      </c>
      <c r="H25" s="49"/>
      <c r="I25" s="50"/>
      <c r="J25"/>
      <c r="K25"/>
    </row>
    <row r="26" spans="1:11" ht="17.399999999999999">
      <c r="A26" s="20">
        <v>45749</v>
      </c>
      <c r="B26" s="19" t="s">
        <v>20</v>
      </c>
      <c r="C26" s="19" t="s">
        <v>34</v>
      </c>
      <c r="D26" s="2">
        <v>23</v>
      </c>
      <c r="E26" s="45">
        <v>13.09</v>
      </c>
      <c r="F26" s="45">
        <v>3.58</v>
      </c>
      <c r="G26" s="21">
        <v>24</v>
      </c>
      <c r="H26" s="49"/>
      <c r="I26" s="50"/>
      <c r="J26"/>
      <c r="K26"/>
    </row>
    <row r="27" spans="1:11" ht="17.399999999999999">
      <c r="A27" s="20">
        <v>45749</v>
      </c>
      <c r="B27" s="19" t="s">
        <v>20</v>
      </c>
      <c r="C27" s="19" t="s">
        <v>34</v>
      </c>
      <c r="D27" s="2">
        <v>24</v>
      </c>
      <c r="E27" s="45">
        <v>13.08</v>
      </c>
      <c r="F27" s="45">
        <v>3.5</v>
      </c>
      <c r="G27" s="21">
        <v>24</v>
      </c>
      <c r="H27" s="49"/>
      <c r="I27" s="50"/>
      <c r="J27"/>
      <c r="K27"/>
    </row>
    <row r="28" spans="1:11" ht="17.399999999999999">
      <c r="A28" s="20">
        <v>45749</v>
      </c>
      <c r="B28" s="19" t="s">
        <v>20</v>
      </c>
      <c r="C28" s="19" t="s">
        <v>34</v>
      </c>
      <c r="D28" s="2">
        <v>25</v>
      </c>
      <c r="E28" s="45">
        <v>13.05</v>
      </c>
      <c r="F28" s="45">
        <v>3.49</v>
      </c>
      <c r="G28" s="21">
        <v>24</v>
      </c>
      <c r="H28" s="49"/>
      <c r="I28" s="50"/>
      <c r="J28"/>
      <c r="K28"/>
    </row>
    <row r="29" spans="1:11" ht="17.399999999999999">
      <c r="A29" s="20">
        <v>45749</v>
      </c>
      <c r="B29" s="19" t="s">
        <v>20</v>
      </c>
      <c r="C29" s="19" t="s">
        <v>34</v>
      </c>
      <c r="D29" s="2">
        <v>26</v>
      </c>
      <c r="E29" s="45">
        <v>13.08</v>
      </c>
      <c r="F29" s="45">
        <v>3.45</v>
      </c>
      <c r="G29" s="21">
        <v>24</v>
      </c>
      <c r="H29" s="49"/>
      <c r="I29" s="50"/>
      <c r="J29"/>
      <c r="K29"/>
    </row>
    <row r="30" spans="1:11" ht="17.399999999999999">
      <c r="A30" s="20">
        <v>45749</v>
      </c>
      <c r="B30" s="19" t="s">
        <v>20</v>
      </c>
      <c r="C30" s="19" t="s">
        <v>34</v>
      </c>
      <c r="D30" s="2">
        <v>27</v>
      </c>
      <c r="E30" s="45">
        <v>13.1</v>
      </c>
      <c r="F30" s="45">
        <v>3.47</v>
      </c>
      <c r="G30" s="21">
        <v>24</v>
      </c>
      <c r="H30" s="49"/>
      <c r="I30" s="50"/>
      <c r="J30"/>
      <c r="K30"/>
    </row>
    <row r="31" spans="1:11" ht="17.399999999999999">
      <c r="A31" s="20">
        <v>45749</v>
      </c>
      <c r="B31" s="19" t="s">
        <v>20</v>
      </c>
      <c r="C31" s="19" t="s">
        <v>34</v>
      </c>
      <c r="D31" s="2">
        <v>28</v>
      </c>
      <c r="E31" s="45">
        <v>13.09</v>
      </c>
      <c r="F31" s="45">
        <v>3.45</v>
      </c>
      <c r="G31" s="21">
        <v>24</v>
      </c>
      <c r="H31" s="49"/>
      <c r="I31" s="50"/>
      <c r="J31"/>
      <c r="K31"/>
    </row>
    <row r="32" spans="1:11" ht="17.399999999999999">
      <c r="A32" s="20">
        <v>45749</v>
      </c>
      <c r="B32" s="19" t="s">
        <v>20</v>
      </c>
      <c r="C32" s="19" t="s">
        <v>34</v>
      </c>
      <c r="D32" s="2">
        <v>29</v>
      </c>
      <c r="E32" s="45">
        <v>13.09</v>
      </c>
      <c r="F32" s="45">
        <v>3.43</v>
      </c>
      <c r="G32" s="21">
        <v>24</v>
      </c>
      <c r="H32" s="49"/>
      <c r="I32" s="50"/>
      <c r="J32"/>
      <c r="K32"/>
    </row>
    <row r="33" spans="1:11" ht="17.399999999999999">
      <c r="A33" s="20">
        <v>45749</v>
      </c>
      <c r="B33" s="19" t="s">
        <v>20</v>
      </c>
      <c r="C33" s="19" t="s">
        <v>34</v>
      </c>
      <c r="D33" s="2">
        <v>30</v>
      </c>
      <c r="E33" s="45">
        <v>13.09</v>
      </c>
      <c r="F33" s="45">
        <v>3.44</v>
      </c>
      <c r="G33" s="21">
        <v>24</v>
      </c>
      <c r="H33" s="51"/>
      <c r="I33" s="52"/>
      <c r="J33"/>
      <c r="K33"/>
    </row>
    <row r="34" spans="1:11">
      <c r="A34" s="37" t="s">
        <v>11</v>
      </c>
      <c r="B34" s="38"/>
      <c r="C34" s="38"/>
      <c r="D34" s="39"/>
      <c r="E34" s="4">
        <f>AVERAGE(E4:E33)</f>
        <v>13.081666666666662</v>
      </c>
      <c r="F34" s="4">
        <f>AVERAGE(F4:F33)</f>
        <v>3.5293333333333337</v>
      </c>
      <c r="G34" s="6"/>
      <c r="H34" s="6"/>
      <c r="I34" s="15" t="e">
        <f>AVERAGE(I4:I33)</f>
        <v>#DIV/0!</v>
      </c>
    </row>
    <row r="35" spans="1:11">
      <c r="A35" s="37" t="s">
        <v>12</v>
      </c>
      <c r="B35" s="38"/>
      <c r="C35" s="38"/>
      <c r="D35" s="39"/>
      <c r="E35" s="4">
        <f>MAX(E4:E33)</f>
        <v>13.1</v>
      </c>
      <c r="F35" s="4">
        <f>MAX(F4:F33)</f>
        <v>3.6</v>
      </c>
      <c r="G35" s="5"/>
      <c r="H35" s="6"/>
      <c r="I35" s="15">
        <f>MAX(I4:I33)</f>
        <v>0</v>
      </c>
    </row>
    <row r="36" spans="1:11">
      <c r="A36" s="37" t="s">
        <v>13</v>
      </c>
      <c r="B36" s="38"/>
      <c r="C36" s="38"/>
      <c r="D36" s="39"/>
      <c r="E36" s="4">
        <f>MIN(E4:E33)</f>
        <v>13.05</v>
      </c>
      <c r="F36" s="4">
        <f>MIN(F4:F33)</f>
        <v>3.43</v>
      </c>
      <c r="G36" s="5"/>
      <c r="H36" s="6"/>
      <c r="I36" s="15">
        <f>MIN(I4:I33)</f>
        <v>0</v>
      </c>
    </row>
    <row r="37" spans="1:11" ht="141" customHeight="1">
      <c r="A37" s="1" t="s">
        <v>7</v>
      </c>
      <c r="B37" s="40" t="s">
        <v>33</v>
      </c>
      <c r="C37" s="41"/>
      <c r="D37" s="41"/>
      <c r="E37" s="42"/>
      <c r="F37" s="3" t="s">
        <v>8</v>
      </c>
      <c r="G37" s="29"/>
      <c r="H37" s="30"/>
      <c r="I37" s="31"/>
    </row>
    <row r="38" spans="1:11" ht="204.75" customHeight="1">
      <c r="A38" s="3" t="s">
        <v>9</v>
      </c>
      <c r="B38" s="29"/>
      <c r="C38" s="30"/>
      <c r="D38" s="30"/>
      <c r="E38" s="31"/>
      <c r="F38" s="3"/>
      <c r="G38" s="32"/>
      <c r="H38" s="33"/>
      <c r="I38" s="34"/>
    </row>
    <row r="39" spans="1:11">
      <c r="H39" s="13"/>
    </row>
    <row r="40" spans="1:11">
      <c r="H40" s="13"/>
    </row>
    <row r="41" spans="1:11">
      <c r="H41" s="13"/>
    </row>
    <row r="42" spans="1:11">
      <c r="H42" s="13"/>
    </row>
  </sheetData>
  <autoFilter ref="A3:I38" xr:uid="{00000000-0009-0000-0000-000001000000}"/>
  <mergeCells count="9">
    <mergeCell ref="B38:E38"/>
    <mergeCell ref="G38:I38"/>
    <mergeCell ref="D2:E2"/>
    <mergeCell ref="H4:I33"/>
    <mergeCell ref="A34:D34"/>
    <mergeCell ref="A35:D35"/>
    <mergeCell ref="A36:D36"/>
    <mergeCell ref="B37:E37"/>
    <mergeCell ref="G37:I3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72"/>
  <sheetViews>
    <sheetView zoomScale="85" zoomScaleNormal="85" workbookViewId="0">
      <selection activeCell="F30" sqref="F30"/>
    </sheetView>
  </sheetViews>
  <sheetFormatPr defaultColWidth="9" defaultRowHeight="15"/>
  <cols>
    <col min="1" max="1" width="13.296875" style="7" bestFit="1" customWidth="1"/>
    <col min="2" max="2" width="14" style="7" bestFit="1" customWidth="1"/>
    <col min="3" max="3" width="14.8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/>
    <row r="2" spans="1:11" ht="45.6" customHeight="1" thickBot="1">
      <c r="A2" s="18" t="s">
        <v>0</v>
      </c>
      <c r="B2" s="18" t="s">
        <v>22</v>
      </c>
      <c r="C2" s="18" t="s">
        <v>14</v>
      </c>
      <c r="D2" s="35" t="s">
        <v>23</v>
      </c>
      <c r="E2" s="36"/>
      <c r="F2" s="10" t="s">
        <v>4</v>
      </c>
      <c r="G2" s="14" t="s">
        <v>18</v>
      </c>
      <c r="H2" s="18" t="s">
        <v>5</v>
      </c>
      <c r="I2" s="10">
        <v>60</v>
      </c>
      <c r="J2"/>
      <c r="K2"/>
    </row>
    <row r="3" spans="1:11" ht="30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17</v>
      </c>
      <c r="G3" s="12" t="s">
        <v>16</v>
      </c>
      <c r="H3" s="16" t="s">
        <v>37</v>
      </c>
      <c r="I3" s="17" t="s">
        <v>10</v>
      </c>
      <c r="J3"/>
      <c r="K3"/>
    </row>
    <row r="4" spans="1:11" ht="17.399999999999999">
      <c r="A4" s="24">
        <v>45750</v>
      </c>
      <c r="B4" s="25" t="s">
        <v>20</v>
      </c>
      <c r="C4" s="25" t="s">
        <v>36</v>
      </c>
      <c r="D4" s="22">
        <v>1</v>
      </c>
      <c r="E4" s="44">
        <v>13.15</v>
      </c>
      <c r="F4" s="46">
        <v>4.0999999999999996</v>
      </c>
      <c r="G4" s="27">
        <v>20</v>
      </c>
      <c r="H4" s="28">
        <v>3.4</v>
      </c>
      <c r="I4" s="23">
        <f>F4/H4</f>
        <v>1.2058823529411764</v>
      </c>
      <c r="J4"/>
      <c r="K4"/>
    </row>
    <row r="5" spans="1:11" ht="17.399999999999999">
      <c r="A5" s="24">
        <v>45750</v>
      </c>
      <c r="B5" s="25" t="s">
        <v>20</v>
      </c>
      <c r="C5" s="25" t="s">
        <v>36</v>
      </c>
      <c r="D5" s="22">
        <v>2</v>
      </c>
      <c r="E5" s="44">
        <v>13.15</v>
      </c>
      <c r="F5" s="46">
        <v>4.01</v>
      </c>
      <c r="G5" s="27">
        <v>20</v>
      </c>
      <c r="H5" s="28">
        <v>3.4</v>
      </c>
      <c r="I5" s="23">
        <f t="shared" ref="I5:I63" si="0">F5/H5</f>
        <v>1.1794117647058824</v>
      </c>
      <c r="J5"/>
      <c r="K5"/>
    </row>
    <row r="6" spans="1:11" ht="17.399999999999999">
      <c r="A6" s="24">
        <v>45750</v>
      </c>
      <c r="B6" s="25" t="s">
        <v>20</v>
      </c>
      <c r="C6" s="25" t="s">
        <v>36</v>
      </c>
      <c r="D6" s="22">
        <v>3</v>
      </c>
      <c r="E6" s="44">
        <v>13.14</v>
      </c>
      <c r="F6" s="46">
        <v>4.16</v>
      </c>
      <c r="G6" s="27">
        <v>20</v>
      </c>
      <c r="H6" s="28">
        <v>3.4</v>
      </c>
      <c r="I6" s="23">
        <f t="shared" si="0"/>
        <v>1.223529411764706</v>
      </c>
      <c r="J6"/>
      <c r="K6"/>
    </row>
    <row r="7" spans="1:11" ht="17.399999999999999">
      <c r="A7" s="24">
        <v>45750</v>
      </c>
      <c r="B7" s="25" t="s">
        <v>20</v>
      </c>
      <c r="C7" s="25" t="s">
        <v>36</v>
      </c>
      <c r="D7" s="22">
        <v>4</v>
      </c>
      <c r="E7" s="44">
        <v>13.14</v>
      </c>
      <c r="F7" s="46">
        <v>4.04</v>
      </c>
      <c r="G7" s="27">
        <v>20</v>
      </c>
      <c r="H7" s="28">
        <v>3.4</v>
      </c>
      <c r="I7" s="23">
        <f t="shared" si="0"/>
        <v>1.1882352941176471</v>
      </c>
      <c r="J7"/>
      <c r="K7"/>
    </row>
    <row r="8" spans="1:11" ht="17.399999999999999">
      <c r="A8" s="24">
        <v>45750</v>
      </c>
      <c r="B8" s="25" t="s">
        <v>20</v>
      </c>
      <c r="C8" s="25" t="s">
        <v>36</v>
      </c>
      <c r="D8" s="22">
        <v>5</v>
      </c>
      <c r="E8" s="44">
        <v>13.15</v>
      </c>
      <c r="F8" s="46">
        <v>3.98</v>
      </c>
      <c r="G8" s="27">
        <v>20</v>
      </c>
      <c r="H8" s="28">
        <v>3.4</v>
      </c>
      <c r="I8" s="23">
        <f t="shared" si="0"/>
        <v>1.1705882352941177</v>
      </c>
      <c r="J8"/>
      <c r="K8"/>
    </row>
    <row r="9" spans="1:11" ht="17.399999999999999">
      <c r="A9" s="24">
        <v>45750</v>
      </c>
      <c r="B9" s="25" t="s">
        <v>20</v>
      </c>
      <c r="C9" s="25" t="s">
        <v>36</v>
      </c>
      <c r="D9" s="22">
        <v>6</v>
      </c>
      <c r="E9" s="44">
        <v>13.15</v>
      </c>
      <c r="F9" s="46">
        <v>4.05</v>
      </c>
      <c r="G9" s="27">
        <v>20</v>
      </c>
      <c r="H9" s="28">
        <v>3.4</v>
      </c>
      <c r="I9" s="23">
        <f t="shared" si="0"/>
        <v>1.1911764705882353</v>
      </c>
      <c r="J9"/>
      <c r="K9"/>
    </row>
    <row r="10" spans="1:11" ht="17.399999999999999">
      <c r="A10" s="24">
        <v>45750</v>
      </c>
      <c r="B10" s="25" t="s">
        <v>20</v>
      </c>
      <c r="C10" s="25" t="s">
        <v>36</v>
      </c>
      <c r="D10" s="22">
        <v>7</v>
      </c>
      <c r="E10" s="44">
        <v>13.15</v>
      </c>
      <c r="F10" s="46">
        <v>4.0199999999999996</v>
      </c>
      <c r="G10" s="27">
        <v>20</v>
      </c>
      <c r="H10" s="28">
        <v>3.4</v>
      </c>
      <c r="I10" s="23">
        <f t="shared" si="0"/>
        <v>1.1823529411764704</v>
      </c>
      <c r="J10"/>
      <c r="K10"/>
    </row>
    <row r="11" spans="1:11" ht="17.399999999999999">
      <c r="A11" s="24">
        <v>45750</v>
      </c>
      <c r="B11" s="25" t="s">
        <v>20</v>
      </c>
      <c r="C11" s="25" t="s">
        <v>36</v>
      </c>
      <c r="D11" s="22">
        <v>8</v>
      </c>
      <c r="E11" s="44">
        <v>13.15</v>
      </c>
      <c r="F11" s="46">
        <v>4.16</v>
      </c>
      <c r="G11" s="27">
        <v>20</v>
      </c>
      <c r="H11" s="28">
        <v>3.4</v>
      </c>
      <c r="I11" s="23">
        <f t="shared" si="0"/>
        <v>1.223529411764706</v>
      </c>
      <c r="J11"/>
      <c r="K11"/>
    </row>
    <row r="12" spans="1:11" ht="17.399999999999999">
      <c r="A12" s="24">
        <v>45750</v>
      </c>
      <c r="B12" s="25" t="s">
        <v>20</v>
      </c>
      <c r="C12" s="25" t="s">
        <v>36</v>
      </c>
      <c r="D12" s="22">
        <v>9</v>
      </c>
      <c r="E12" s="44">
        <v>13.14</v>
      </c>
      <c r="F12" s="46">
        <v>4.09</v>
      </c>
      <c r="G12" s="27">
        <v>20</v>
      </c>
      <c r="H12" s="28">
        <v>3.4</v>
      </c>
      <c r="I12" s="23">
        <f t="shared" si="0"/>
        <v>1.2029411764705882</v>
      </c>
      <c r="J12"/>
      <c r="K12"/>
    </row>
    <row r="13" spans="1:11" ht="17.399999999999999">
      <c r="A13" s="24">
        <v>45750</v>
      </c>
      <c r="B13" s="25" t="s">
        <v>20</v>
      </c>
      <c r="C13" s="25" t="s">
        <v>36</v>
      </c>
      <c r="D13" s="22">
        <v>10</v>
      </c>
      <c r="E13" s="44">
        <v>13.14</v>
      </c>
      <c r="F13" s="46">
        <v>4.1900000000000004</v>
      </c>
      <c r="G13" s="27">
        <v>20</v>
      </c>
      <c r="H13" s="28">
        <v>3.4</v>
      </c>
      <c r="I13" s="23">
        <f t="shared" si="0"/>
        <v>1.2323529411764707</v>
      </c>
      <c r="J13"/>
      <c r="K13"/>
    </row>
    <row r="14" spans="1:11" ht="17.399999999999999">
      <c r="A14" s="24">
        <v>45750</v>
      </c>
      <c r="B14" s="25" t="s">
        <v>20</v>
      </c>
      <c r="C14" s="25" t="s">
        <v>36</v>
      </c>
      <c r="D14" s="22">
        <v>11</v>
      </c>
      <c r="E14" s="44">
        <v>13.13</v>
      </c>
      <c r="F14" s="46">
        <v>4.25</v>
      </c>
      <c r="G14" s="27">
        <v>20</v>
      </c>
      <c r="H14" s="28">
        <v>3.4</v>
      </c>
      <c r="I14" s="23">
        <f t="shared" si="0"/>
        <v>1.25</v>
      </c>
      <c r="J14"/>
      <c r="K14"/>
    </row>
    <row r="15" spans="1:11" ht="17.399999999999999">
      <c r="A15" s="24">
        <v>45750</v>
      </c>
      <c r="B15" s="25" t="s">
        <v>20</v>
      </c>
      <c r="C15" s="25" t="s">
        <v>36</v>
      </c>
      <c r="D15" s="22">
        <v>12</v>
      </c>
      <c r="E15" s="44">
        <v>13.14</v>
      </c>
      <c r="F15" s="46">
        <v>4.1100000000000003</v>
      </c>
      <c r="G15" s="27">
        <v>20</v>
      </c>
      <c r="H15" s="28">
        <v>3.4</v>
      </c>
      <c r="I15" s="23">
        <f t="shared" si="0"/>
        <v>1.2088235294117649</v>
      </c>
      <c r="J15"/>
      <c r="K15"/>
    </row>
    <row r="16" spans="1:11" ht="17.399999999999999">
      <c r="A16" s="24">
        <v>45750</v>
      </c>
      <c r="B16" s="25" t="s">
        <v>20</v>
      </c>
      <c r="C16" s="25" t="s">
        <v>36</v>
      </c>
      <c r="D16" s="22">
        <v>13</v>
      </c>
      <c r="E16" s="44">
        <v>13.13</v>
      </c>
      <c r="F16" s="46">
        <v>4.26</v>
      </c>
      <c r="G16" s="27">
        <v>20</v>
      </c>
      <c r="H16" s="28">
        <v>3.4</v>
      </c>
      <c r="I16" s="23">
        <f t="shared" si="0"/>
        <v>1.2529411764705882</v>
      </c>
      <c r="J16"/>
      <c r="K16"/>
    </row>
    <row r="17" spans="1:11" ht="17.399999999999999">
      <c r="A17" s="24">
        <v>45750</v>
      </c>
      <c r="B17" s="25" t="s">
        <v>20</v>
      </c>
      <c r="C17" s="25" t="s">
        <v>36</v>
      </c>
      <c r="D17" s="22">
        <v>14</v>
      </c>
      <c r="E17" s="44">
        <v>13.15</v>
      </c>
      <c r="F17" s="46">
        <v>4.0599999999999996</v>
      </c>
      <c r="G17" s="27">
        <v>20</v>
      </c>
      <c r="H17" s="28">
        <v>3.4</v>
      </c>
      <c r="I17" s="23">
        <f t="shared" si="0"/>
        <v>1.1941176470588235</v>
      </c>
      <c r="J17"/>
      <c r="K17"/>
    </row>
    <row r="18" spans="1:11" ht="17.399999999999999">
      <c r="A18" s="24">
        <v>45750</v>
      </c>
      <c r="B18" s="25" t="s">
        <v>20</v>
      </c>
      <c r="C18" s="25" t="s">
        <v>36</v>
      </c>
      <c r="D18" s="22">
        <v>15</v>
      </c>
      <c r="E18" s="44">
        <v>13.15</v>
      </c>
      <c r="F18" s="46">
        <v>3.98</v>
      </c>
      <c r="G18" s="27">
        <v>20</v>
      </c>
      <c r="H18" s="28">
        <v>3.4</v>
      </c>
      <c r="I18" s="23">
        <f t="shared" si="0"/>
        <v>1.1705882352941177</v>
      </c>
      <c r="J18"/>
      <c r="K18"/>
    </row>
    <row r="19" spans="1:11" ht="17.399999999999999">
      <c r="A19" s="24">
        <v>45750</v>
      </c>
      <c r="B19" s="25" t="s">
        <v>20</v>
      </c>
      <c r="C19" s="25" t="s">
        <v>36</v>
      </c>
      <c r="D19" s="22">
        <v>16</v>
      </c>
      <c r="E19" s="44">
        <v>13.15</v>
      </c>
      <c r="F19" s="46">
        <v>4.1900000000000004</v>
      </c>
      <c r="G19" s="27">
        <v>20</v>
      </c>
      <c r="H19" s="28">
        <v>3.4</v>
      </c>
      <c r="I19" s="23">
        <f t="shared" si="0"/>
        <v>1.2323529411764707</v>
      </c>
      <c r="J19"/>
      <c r="K19"/>
    </row>
    <row r="20" spans="1:11" ht="17.399999999999999">
      <c r="A20" s="24">
        <v>45750</v>
      </c>
      <c r="B20" s="25" t="s">
        <v>20</v>
      </c>
      <c r="C20" s="25" t="s">
        <v>36</v>
      </c>
      <c r="D20" s="22">
        <v>17</v>
      </c>
      <c r="E20" s="44">
        <v>13.15</v>
      </c>
      <c r="F20" s="46">
        <v>4.04</v>
      </c>
      <c r="G20" s="27">
        <v>20</v>
      </c>
      <c r="H20" s="28">
        <v>3.4</v>
      </c>
      <c r="I20" s="23">
        <f t="shared" si="0"/>
        <v>1.1882352941176471</v>
      </c>
      <c r="J20"/>
      <c r="K20"/>
    </row>
    <row r="21" spans="1:11" ht="17.399999999999999">
      <c r="A21" s="24">
        <v>45750</v>
      </c>
      <c r="B21" s="25" t="s">
        <v>20</v>
      </c>
      <c r="C21" s="25" t="s">
        <v>36</v>
      </c>
      <c r="D21" s="22">
        <v>18</v>
      </c>
      <c r="E21" s="44">
        <v>13.14</v>
      </c>
      <c r="F21" s="46">
        <v>4.22</v>
      </c>
      <c r="G21" s="27">
        <v>20</v>
      </c>
      <c r="H21" s="28">
        <v>3.4</v>
      </c>
      <c r="I21" s="23">
        <f t="shared" si="0"/>
        <v>1.2411764705882353</v>
      </c>
      <c r="J21"/>
      <c r="K21"/>
    </row>
    <row r="22" spans="1:11" ht="17.399999999999999">
      <c r="A22" s="24">
        <v>45750</v>
      </c>
      <c r="B22" s="25" t="s">
        <v>20</v>
      </c>
      <c r="C22" s="25" t="s">
        <v>36</v>
      </c>
      <c r="D22" s="22">
        <v>19</v>
      </c>
      <c r="E22" s="44">
        <v>13.12</v>
      </c>
      <c r="F22" s="46">
        <v>4.28</v>
      </c>
      <c r="G22" s="27">
        <v>20</v>
      </c>
      <c r="H22" s="28">
        <v>3.4</v>
      </c>
      <c r="I22" s="23">
        <f t="shared" si="0"/>
        <v>1.2588235294117649</v>
      </c>
      <c r="J22"/>
      <c r="K22"/>
    </row>
    <row r="23" spans="1:11" ht="17.399999999999999">
      <c r="A23" s="24">
        <v>45750</v>
      </c>
      <c r="B23" s="25" t="s">
        <v>20</v>
      </c>
      <c r="C23" s="25" t="s">
        <v>36</v>
      </c>
      <c r="D23" s="22">
        <v>20</v>
      </c>
      <c r="E23" s="44">
        <v>13.13</v>
      </c>
      <c r="F23" s="46">
        <v>4.26</v>
      </c>
      <c r="G23" s="27">
        <v>20</v>
      </c>
      <c r="H23" s="28">
        <v>3.4</v>
      </c>
      <c r="I23" s="23">
        <f t="shared" si="0"/>
        <v>1.2529411764705882</v>
      </c>
      <c r="J23"/>
      <c r="K23"/>
    </row>
    <row r="24" spans="1:11" ht="17.399999999999999">
      <c r="A24" s="24">
        <v>45750</v>
      </c>
      <c r="B24" s="25" t="s">
        <v>20</v>
      </c>
      <c r="C24" s="25" t="s">
        <v>36</v>
      </c>
      <c r="D24" s="22">
        <v>21</v>
      </c>
      <c r="E24" s="43">
        <v>13.12</v>
      </c>
      <c r="F24" s="45">
        <v>4.3899999999999997</v>
      </c>
      <c r="G24" s="27">
        <v>20</v>
      </c>
      <c r="H24" s="28">
        <v>3.4</v>
      </c>
      <c r="I24" s="23">
        <f t="shared" si="0"/>
        <v>1.2911764705882351</v>
      </c>
      <c r="J24"/>
      <c r="K24"/>
    </row>
    <row r="25" spans="1:11" ht="17.399999999999999">
      <c r="A25" s="24">
        <v>45750</v>
      </c>
      <c r="B25" s="25" t="s">
        <v>20</v>
      </c>
      <c r="C25" s="25" t="s">
        <v>36</v>
      </c>
      <c r="D25" s="22">
        <v>22</v>
      </c>
      <c r="E25" s="43">
        <v>13.14</v>
      </c>
      <c r="F25" s="45">
        <v>4.09</v>
      </c>
      <c r="G25" s="27">
        <v>20</v>
      </c>
      <c r="H25" s="28">
        <v>3.4</v>
      </c>
      <c r="I25" s="23">
        <f t="shared" si="0"/>
        <v>1.2029411764705882</v>
      </c>
      <c r="J25"/>
      <c r="K25"/>
    </row>
    <row r="26" spans="1:11" ht="17.399999999999999">
      <c r="A26" s="24">
        <v>45750</v>
      </c>
      <c r="B26" s="25" t="s">
        <v>20</v>
      </c>
      <c r="C26" s="25" t="s">
        <v>36</v>
      </c>
      <c r="D26" s="22">
        <v>23</v>
      </c>
      <c r="E26" s="43">
        <v>13.14</v>
      </c>
      <c r="F26" s="45">
        <v>4.26</v>
      </c>
      <c r="G26" s="27">
        <v>20</v>
      </c>
      <c r="H26" s="28">
        <v>3.4</v>
      </c>
      <c r="I26" s="23">
        <f t="shared" si="0"/>
        <v>1.2529411764705882</v>
      </c>
      <c r="J26"/>
      <c r="K26"/>
    </row>
    <row r="27" spans="1:11" ht="17.399999999999999">
      <c r="A27" s="24">
        <v>45750</v>
      </c>
      <c r="B27" s="25" t="s">
        <v>20</v>
      </c>
      <c r="C27" s="25" t="s">
        <v>36</v>
      </c>
      <c r="D27" s="22">
        <v>24</v>
      </c>
      <c r="E27" s="43">
        <v>13.13</v>
      </c>
      <c r="F27" s="45">
        <v>4.28</v>
      </c>
      <c r="G27" s="27">
        <v>20</v>
      </c>
      <c r="H27" s="28">
        <v>3.4</v>
      </c>
      <c r="I27" s="23">
        <f t="shared" si="0"/>
        <v>1.2588235294117649</v>
      </c>
      <c r="J27"/>
      <c r="K27"/>
    </row>
    <row r="28" spans="1:11" ht="17.399999999999999">
      <c r="A28" s="24">
        <v>45750</v>
      </c>
      <c r="B28" s="25" t="s">
        <v>20</v>
      </c>
      <c r="C28" s="25" t="s">
        <v>36</v>
      </c>
      <c r="D28" s="22">
        <v>25</v>
      </c>
      <c r="E28" s="43">
        <v>13.12</v>
      </c>
      <c r="F28" s="45">
        <v>4.3099999999999996</v>
      </c>
      <c r="G28" s="27">
        <v>20</v>
      </c>
      <c r="H28" s="28">
        <v>3.4</v>
      </c>
      <c r="I28" s="23">
        <f t="shared" si="0"/>
        <v>1.2676470588235293</v>
      </c>
      <c r="J28"/>
      <c r="K28"/>
    </row>
    <row r="29" spans="1:11" ht="17.399999999999999">
      <c r="A29" s="24">
        <v>45750</v>
      </c>
      <c r="B29" s="25" t="s">
        <v>20</v>
      </c>
      <c r="C29" s="25" t="s">
        <v>36</v>
      </c>
      <c r="D29" s="22">
        <v>26</v>
      </c>
      <c r="E29" s="43">
        <v>13.13</v>
      </c>
      <c r="F29" s="45">
        <v>4.29</v>
      </c>
      <c r="G29" s="27">
        <v>20</v>
      </c>
      <c r="H29" s="28">
        <v>3.4</v>
      </c>
      <c r="I29" s="23">
        <f t="shared" si="0"/>
        <v>1.2617647058823529</v>
      </c>
      <c r="J29"/>
      <c r="K29"/>
    </row>
    <row r="30" spans="1:11" ht="17.399999999999999">
      <c r="A30" s="24">
        <v>45750</v>
      </c>
      <c r="B30" s="25" t="s">
        <v>20</v>
      </c>
      <c r="C30" s="25" t="s">
        <v>36</v>
      </c>
      <c r="D30" s="22">
        <v>27</v>
      </c>
      <c r="E30" s="43">
        <v>13.14</v>
      </c>
      <c r="F30" s="45">
        <v>4.0999999999999996</v>
      </c>
      <c r="G30" s="27">
        <v>20</v>
      </c>
      <c r="H30" s="28">
        <v>3.4</v>
      </c>
      <c r="I30" s="23">
        <f t="shared" si="0"/>
        <v>1.2058823529411764</v>
      </c>
      <c r="J30"/>
      <c r="K30"/>
    </row>
    <row r="31" spans="1:11" ht="17.399999999999999">
      <c r="A31" s="24">
        <v>45750</v>
      </c>
      <c r="B31" s="25" t="s">
        <v>20</v>
      </c>
      <c r="C31" s="25" t="s">
        <v>36</v>
      </c>
      <c r="D31" s="22">
        <v>28</v>
      </c>
      <c r="E31" s="43">
        <v>13.13</v>
      </c>
      <c r="F31" s="45">
        <v>4.3099999999999996</v>
      </c>
      <c r="G31" s="27">
        <v>20</v>
      </c>
      <c r="H31" s="28">
        <v>3.4</v>
      </c>
      <c r="I31" s="23">
        <f t="shared" si="0"/>
        <v>1.2676470588235293</v>
      </c>
      <c r="J31"/>
      <c r="K31"/>
    </row>
    <row r="32" spans="1:11" ht="17.399999999999999">
      <c r="A32" s="24">
        <v>45750</v>
      </c>
      <c r="B32" s="25" t="s">
        <v>20</v>
      </c>
      <c r="C32" s="25" t="s">
        <v>36</v>
      </c>
      <c r="D32" s="22">
        <v>29</v>
      </c>
      <c r="E32" s="43">
        <v>13.13</v>
      </c>
      <c r="F32" s="45">
        <v>4.16</v>
      </c>
      <c r="G32" s="27">
        <v>20</v>
      </c>
      <c r="H32" s="28">
        <v>3.4</v>
      </c>
      <c r="I32" s="23">
        <f t="shared" si="0"/>
        <v>1.223529411764706</v>
      </c>
      <c r="J32"/>
      <c r="K32"/>
    </row>
    <row r="33" spans="1:11" ht="17.399999999999999">
      <c r="A33" s="24">
        <v>45750</v>
      </c>
      <c r="B33" s="25" t="s">
        <v>20</v>
      </c>
      <c r="C33" s="25" t="s">
        <v>36</v>
      </c>
      <c r="D33" s="22">
        <v>30</v>
      </c>
      <c r="E33" s="43">
        <v>13.13</v>
      </c>
      <c r="F33" s="45">
        <v>4.3</v>
      </c>
      <c r="G33" s="27">
        <v>20</v>
      </c>
      <c r="H33" s="28">
        <v>3.4</v>
      </c>
      <c r="I33" s="23">
        <f t="shared" si="0"/>
        <v>1.2647058823529411</v>
      </c>
      <c r="J33"/>
      <c r="K33"/>
    </row>
    <row r="34" spans="1:11" ht="17.399999999999999">
      <c r="A34" s="24">
        <v>45750</v>
      </c>
      <c r="B34" s="25" t="s">
        <v>20</v>
      </c>
      <c r="C34" s="25" t="s">
        <v>36</v>
      </c>
      <c r="D34" s="22">
        <v>31</v>
      </c>
      <c r="E34" s="3">
        <v>13.14</v>
      </c>
      <c r="F34" s="4">
        <v>4.3</v>
      </c>
      <c r="G34" s="27">
        <v>20</v>
      </c>
      <c r="H34" s="28">
        <v>3.4</v>
      </c>
      <c r="I34" s="23">
        <f t="shared" si="0"/>
        <v>1.2647058823529411</v>
      </c>
      <c r="J34"/>
      <c r="K34"/>
    </row>
    <row r="35" spans="1:11" ht="17.399999999999999">
      <c r="A35" s="24">
        <v>45750</v>
      </c>
      <c r="B35" s="25" t="s">
        <v>20</v>
      </c>
      <c r="C35" s="25" t="s">
        <v>36</v>
      </c>
      <c r="D35" s="22">
        <v>32</v>
      </c>
      <c r="E35" s="3">
        <v>13.14</v>
      </c>
      <c r="F35" s="4">
        <v>4.3</v>
      </c>
      <c r="G35" s="27">
        <v>20</v>
      </c>
      <c r="H35" s="28">
        <v>3.4</v>
      </c>
      <c r="I35" s="23">
        <f t="shared" si="0"/>
        <v>1.2647058823529411</v>
      </c>
      <c r="J35"/>
      <c r="K35"/>
    </row>
    <row r="36" spans="1:11" ht="17.399999999999999">
      <c r="A36" s="24">
        <v>45750</v>
      </c>
      <c r="B36" s="25" t="s">
        <v>20</v>
      </c>
      <c r="C36" s="25" t="s">
        <v>36</v>
      </c>
      <c r="D36" s="22">
        <v>33</v>
      </c>
      <c r="E36" s="3">
        <v>13.14</v>
      </c>
      <c r="F36" s="4">
        <v>4.17</v>
      </c>
      <c r="G36" s="27">
        <v>20</v>
      </c>
      <c r="H36" s="28">
        <v>3.4</v>
      </c>
      <c r="I36" s="23">
        <f t="shared" si="0"/>
        <v>1.2264705882352942</v>
      </c>
      <c r="J36"/>
      <c r="K36"/>
    </row>
    <row r="37" spans="1:11" ht="17.399999999999999">
      <c r="A37" s="24">
        <v>45750</v>
      </c>
      <c r="B37" s="25" t="s">
        <v>20</v>
      </c>
      <c r="C37" s="25" t="s">
        <v>36</v>
      </c>
      <c r="D37" s="22">
        <v>34</v>
      </c>
      <c r="E37" s="3">
        <v>13.14</v>
      </c>
      <c r="F37" s="4">
        <v>4.2300000000000004</v>
      </c>
      <c r="G37" s="27">
        <v>20</v>
      </c>
      <c r="H37" s="28">
        <v>3.4</v>
      </c>
      <c r="I37" s="23">
        <f t="shared" si="0"/>
        <v>1.2441176470588238</v>
      </c>
      <c r="J37"/>
      <c r="K37"/>
    </row>
    <row r="38" spans="1:11" ht="17.399999999999999">
      <c r="A38" s="24">
        <v>45750</v>
      </c>
      <c r="B38" s="25" t="s">
        <v>20</v>
      </c>
      <c r="C38" s="25" t="s">
        <v>36</v>
      </c>
      <c r="D38" s="22">
        <v>35</v>
      </c>
      <c r="E38" s="3">
        <v>13.13</v>
      </c>
      <c r="F38" s="4">
        <v>4.37</v>
      </c>
      <c r="G38" s="27">
        <v>20</v>
      </c>
      <c r="H38" s="28">
        <v>3.4</v>
      </c>
      <c r="I38" s="23">
        <f t="shared" si="0"/>
        <v>1.2852941176470589</v>
      </c>
      <c r="J38"/>
      <c r="K38"/>
    </row>
    <row r="39" spans="1:11" ht="17.399999999999999">
      <c r="A39" s="24">
        <v>45750</v>
      </c>
      <c r="B39" s="25" t="s">
        <v>20</v>
      </c>
      <c r="C39" s="25" t="s">
        <v>36</v>
      </c>
      <c r="D39" s="22">
        <v>36</v>
      </c>
      <c r="E39" s="3">
        <v>13.13</v>
      </c>
      <c r="F39" s="4">
        <v>4.2699999999999996</v>
      </c>
      <c r="G39" s="27">
        <v>20</v>
      </c>
      <c r="H39" s="28">
        <v>3.4</v>
      </c>
      <c r="I39" s="23">
        <f t="shared" si="0"/>
        <v>1.2558823529411764</v>
      </c>
      <c r="J39"/>
      <c r="K39"/>
    </row>
    <row r="40" spans="1:11" ht="17.399999999999999">
      <c r="A40" s="24">
        <v>45750</v>
      </c>
      <c r="B40" s="25" t="s">
        <v>20</v>
      </c>
      <c r="C40" s="25" t="s">
        <v>36</v>
      </c>
      <c r="D40" s="22">
        <v>37</v>
      </c>
      <c r="E40" s="3">
        <v>13.15</v>
      </c>
      <c r="F40" s="4">
        <v>4.2300000000000004</v>
      </c>
      <c r="G40" s="27">
        <v>20</v>
      </c>
      <c r="H40" s="28">
        <v>3.4</v>
      </c>
      <c r="I40" s="23">
        <f t="shared" si="0"/>
        <v>1.2441176470588238</v>
      </c>
      <c r="J40"/>
      <c r="K40"/>
    </row>
    <row r="41" spans="1:11" ht="17.399999999999999">
      <c r="A41" s="24">
        <v>45750</v>
      </c>
      <c r="B41" s="25" t="s">
        <v>20</v>
      </c>
      <c r="C41" s="25" t="s">
        <v>36</v>
      </c>
      <c r="D41" s="22">
        <v>38</v>
      </c>
      <c r="E41" s="3">
        <v>13.14</v>
      </c>
      <c r="F41" s="4">
        <v>4.3</v>
      </c>
      <c r="G41" s="27">
        <v>20</v>
      </c>
      <c r="H41" s="28">
        <v>3.4</v>
      </c>
      <c r="I41" s="23">
        <f t="shared" si="0"/>
        <v>1.2647058823529411</v>
      </c>
      <c r="J41"/>
      <c r="K41"/>
    </row>
    <row r="42" spans="1:11" ht="17.399999999999999">
      <c r="A42" s="24">
        <v>45750</v>
      </c>
      <c r="B42" s="25" t="s">
        <v>20</v>
      </c>
      <c r="C42" s="25" t="s">
        <v>36</v>
      </c>
      <c r="D42" s="22">
        <v>39</v>
      </c>
      <c r="E42" s="3">
        <v>13.14</v>
      </c>
      <c r="F42" s="4">
        <v>4.3</v>
      </c>
      <c r="G42" s="27">
        <v>20</v>
      </c>
      <c r="H42" s="28">
        <v>3.4</v>
      </c>
      <c r="I42" s="23">
        <f t="shared" si="0"/>
        <v>1.2647058823529411</v>
      </c>
      <c r="J42"/>
      <c r="K42"/>
    </row>
    <row r="43" spans="1:11" ht="17.399999999999999">
      <c r="A43" s="24">
        <v>45750</v>
      </c>
      <c r="B43" s="25" t="s">
        <v>20</v>
      </c>
      <c r="C43" s="25" t="s">
        <v>36</v>
      </c>
      <c r="D43" s="22">
        <v>40</v>
      </c>
      <c r="E43" s="3">
        <v>13.13</v>
      </c>
      <c r="F43" s="4">
        <v>4.3899999999999997</v>
      </c>
      <c r="G43" s="27">
        <v>20</v>
      </c>
      <c r="H43" s="28">
        <v>3.4</v>
      </c>
      <c r="I43" s="23">
        <f t="shared" si="0"/>
        <v>1.2911764705882351</v>
      </c>
      <c r="J43"/>
      <c r="K43"/>
    </row>
    <row r="44" spans="1:11" ht="17.399999999999999">
      <c r="A44" s="24">
        <v>45750</v>
      </c>
      <c r="B44" s="25" t="s">
        <v>20</v>
      </c>
      <c r="C44" s="25" t="s">
        <v>36</v>
      </c>
      <c r="D44" s="22">
        <v>41</v>
      </c>
      <c r="E44" s="3">
        <v>13.13</v>
      </c>
      <c r="F44" s="4">
        <v>4.5</v>
      </c>
      <c r="G44" s="27">
        <v>20</v>
      </c>
      <c r="H44" s="28">
        <v>3.4</v>
      </c>
      <c r="I44" s="23">
        <f t="shared" si="0"/>
        <v>1.3235294117647058</v>
      </c>
      <c r="J44"/>
      <c r="K44"/>
    </row>
    <row r="45" spans="1:11" ht="17.399999999999999">
      <c r="A45" s="24">
        <v>45750</v>
      </c>
      <c r="B45" s="25" t="s">
        <v>20</v>
      </c>
      <c r="C45" s="25" t="s">
        <v>36</v>
      </c>
      <c r="D45" s="22">
        <v>42</v>
      </c>
      <c r="E45" s="3">
        <v>13.14</v>
      </c>
      <c r="F45" s="4">
        <v>4.34</v>
      </c>
      <c r="G45" s="27">
        <v>20</v>
      </c>
      <c r="H45" s="28">
        <v>3.4</v>
      </c>
      <c r="I45" s="23">
        <f t="shared" si="0"/>
        <v>1.276470588235294</v>
      </c>
      <c r="J45"/>
      <c r="K45"/>
    </row>
    <row r="46" spans="1:11" ht="17.399999999999999">
      <c r="A46" s="24">
        <v>45750</v>
      </c>
      <c r="B46" s="25" t="s">
        <v>20</v>
      </c>
      <c r="C46" s="25" t="s">
        <v>36</v>
      </c>
      <c r="D46" s="22">
        <v>43</v>
      </c>
      <c r="E46" s="3">
        <v>13.13</v>
      </c>
      <c r="F46" s="4">
        <v>4.4800000000000004</v>
      </c>
      <c r="G46" s="27">
        <v>20</v>
      </c>
      <c r="H46" s="28">
        <v>3.4</v>
      </c>
      <c r="I46" s="23">
        <f t="shared" si="0"/>
        <v>1.3176470588235296</v>
      </c>
      <c r="J46"/>
      <c r="K46"/>
    </row>
    <row r="47" spans="1:11" ht="17.399999999999999">
      <c r="A47" s="24">
        <v>45750</v>
      </c>
      <c r="B47" s="25" t="s">
        <v>20</v>
      </c>
      <c r="C47" s="25" t="s">
        <v>36</v>
      </c>
      <c r="D47" s="22">
        <v>44</v>
      </c>
      <c r="E47" s="3">
        <v>13.13</v>
      </c>
      <c r="F47" s="4">
        <v>4.3899999999999997</v>
      </c>
      <c r="G47" s="27">
        <v>20</v>
      </c>
      <c r="H47" s="28">
        <v>3.4</v>
      </c>
      <c r="I47" s="23">
        <f t="shared" si="0"/>
        <v>1.2911764705882351</v>
      </c>
      <c r="J47"/>
      <c r="K47"/>
    </row>
    <row r="48" spans="1:11" ht="17.399999999999999">
      <c r="A48" s="24">
        <v>45750</v>
      </c>
      <c r="B48" s="25" t="s">
        <v>20</v>
      </c>
      <c r="C48" s="25" t="s">
        <v>36</v>
      </c>
      <c r="D48" s="22">
        <v>45</v>
      </c>
      <c r="E48" s="3">
        <v>13.13</v>
      </c>
      <c r="F48" s="4">
        <v>4.3899999999999997</v>
      </c>
      <c r="G48" s="27">
        <v>20</v>
      </c>
      <c r="H48" s="28">
        <v>3.4</v>
      </c>
      <c r="I48" s="23">
        <f t="shared" si="0"/>
        <v>1.2911764705882351</v>
      </c>
      <c r="J48"/>
      <c r="K48"/>
    </row>
    <row r="49" spans="1:11" ht="17.399999999999999">
      <c r="A49" s="24">
        <v>45750</v>
      </c>
      <c r="B49" s="25" t="s">
        <v>20</v>
      </c>
      <c r="C49" s="25" t="s">
        <v>36</v>
      </c>
      <c r="D49" s="22">
        <v>46</v>
      </c>
      <c r="E49" s="3">
        <v>13.13</v>
      </c>
      <c r="F49" s="4">
        <v>4.28</v>
      </c>
      <c r="G49" s="27">
        <v>20</v>
      </c>
      <c r="H49" s="28">
        <v>3.4</v>
      </c>
      <c r="I49" s="23">
        <f t="shared" si="0"/>
        <v>1.2588235294117649</v>
      </c>
      <c r="J49"/>
      <c r="K49"/>
    </row>
    <row r="50" spans="1:11" ht="17.399999999999999">
      <c r="A50" s="24">
        <v>45750</v>
      </c>
      <c r="B50" s="25" t="s">
        <v>20</v>
      </c>
      <c r="C50" s="25" t="s">
        <v>36</v>
      </c>
      <c r="D50" s="22">
        <v>47</v>
      </c>
      <c r="E50" s="3">
        <v>13.13</v>
      </c>
      <c r="F50" s="4">
        <v>4.29</v>
      </c>
      <c r="G50" s="27">
        <v>20</v>
      </c>
      <c r="H50" s="28">
        <v>3.4</v>
      </c>
      <c r="I50" s="23">
        <f t="shared" si="0"/>
        <v>1.2617647058823529</v>
      </c>
      <c r="J50"/>
      <c r="K50"/>
    </row>
    <row r="51" spans="1:11" ht="17.399999999999999">
      <c r="A51" s="24">
        <v>45750</v>
      </c>
      <c r="B51" s="25" t="s">
        <v>20</v>
      </c>
      <c r="C51" s="25" t="s">
        <v>36</v>
      </c>
      <c r="D51" s="22">
        <v>48</v>
      </c>
      <c r="E51" s="3">
        <v>13.14</v>
      </c>
      <c r="F51" s="4">
        <v>4.22</v>
      </c>
      <c r="G51" s="27">
        <v>20</v>
      </c>
      <c r="H51" s="28">
        <v>3.4</v>
      </c>
      <c r="I51" s="23">
        <f t="shared" si="0"/>
        <v>1.2411764705882353</v>
      </c>
      <c r="J51"/>
      <c r="K51"/>
    </row>
    <row r="52" spans="1:11" ht="17.399999999999999">
      <c r="A52" s="24">
        <v>45750</v>
      </c>
      <c r="B52" s="25" t="s">
        <v>20</v>
      </c>
      <c r="C52" s="25" t="s">
        <v>36</v>
      </c>
      <c r="D52" s="22">
        <v>49</v>
      </c>
      <c r="E52" s="3">
        <v>13.13</v>
      </c>
      <c r="F52" s="4">
        <v>4.3499999999999996</v>
      </c>
      <c r="G52" s="27">
        <v>20</v>
      </c>
      <c r="H52" s="28">
        <v>3.4</v>
      </c>
      <c r="I52" s="23">
        <f t="shared" si="0"/>
        <v>1.2794117647058822</v>
      </c>
      <c r="J52"/>
      <c r="K52"/>
    </row>
    <row r="53" spans="1:11" ht="17.399999999999999">
      <c r="A53" s="24">
        <v>45750</v>
      </c>
      <c r="B53" s="25" t="s">
        <v>20</v>
      </c>
      <c r="C53" s="25" t="s">
        <v>36</v>
      </c>
      <c r="D53" s="22">
        <v>50</v>
      </c>
      <c r="E53" s="3">
        <v>13.14</v>
      </c>
      <c r="F53" s="4">
        <v>4.2300000000000004</v>
      </c>
      <c r="G53" s="27">
        <v>20</v>
      </c>
      <c r="H53" s="28">
        <v>3.4</v>
      </c>
      <c r="I53" s="23">
        <f t="shared" si="0"/>
        <v>1.2441176470588238</v>
      </c>
      <c r="J53"/>
      <c r="K53"/>
    </row>
    <row r="54" spans="1:11" ht="17.399999999999999">
      <c r="A54" s="24">
        <v>45750</v>
      </c>
      <c r="B54" s="25" t="s">
        <v>20</v>
      </c>
      <c r="C54" s="25" t="s">
        <v>36</v>
      </c>
      <c r="D54" s="22">
        <v>51</v>
      </c>
      <c r="E54" s="3">
        <v>13.14</v>
      </c>
      <c r="F54" s="4">
        <v>4.28</v>
      </c>
      <c r="G54" s="27">
        <v>20</v>
      </c>
      <c r="H54" s="28">
        <v>3.4</v>
      </c>
      <c r="I54" s="23">
        <f t="shared" si="0"/>
        <v>1.2588235294117649</v>
      </c>
      <c r="J54"/>
      <c r="K54"/>
    </row>
    <row r="55" spans="1:11" ht="17.399999999999999">
      <c r="A55" s="24">
        <v>45750</v>
      </c>
      <c r="B55" s="25" t="s">
        <v>20</v>
      </c>
      <c r="C55" s="25" t="s">
        <v>36</v>
      </c>
      <c r="D55" s="22">
        <v>52</v>
      </c>
      <c r="E55" s="3">
        <v>13.13</v>
      </c>
      <c r="F55" s="4">
        <v>4.3899999999999997</v>
      </c>
      <c r="G55" s="27">
        <v>20</v>
      </c>
      <c r="H55" s="28">
        <v>3.4</v>
      </c>
      <c r="I55" s="23">
        <f t="shared" si="0"/>
        <v>1.2911764705882351</v>
      </c>
      <c r="J55"/>
      <c r="K55"/>
    </row>
    <row r="56" spans="1:11" ht="17.399999999999999">
      <c r="A56" s="24">
        <v>45750</v>
      </c>
      <c r="B56" s="25" t="s">
        <v>20</v>
      </c>
      <c r="C56" s="25" t="s">
        <v>36</v>
      </c>
      <c r="D56" s="22">
        <v>53</v>
      </c>
      <c r="E56" s="3">
        <v>13.14</v>
      </c>
      <c r="F56" s="4">
        <v>4.3899999999999997</v>
      </c>
      <c r="G56" s="27">
        <v>20</v>
      </c>
      <c r="H56" s="28">
        <v>3.4</v>
      </c>
      <c r="I56" s="23">
        <f t="shared" si="0"/>
        <v>1.2911764705882351</v>
      </c>
      <c r="J56"/>
      <c r="K56"/>
    </row>
    <row r="57" spans="1:11" ht="17.399999999999999">
      <c r="A57" s="24">
        <v>45750</v>
      </c>
      <c r="B57" s="25" t="s">
        <v>20</v>
      </c>
      <c r="C57" s="25" t="s">
        <v>36</v>
      </c>
      <c r="D57" s="22">
        <v>54</v>
      </c>
      <c r="E57" s="3">
        <v>13.14</v>
      </c>
      <c r="F57" s="4">
        <v>4.41</v>
      </c>
      <c r="G57" s="27">
        <v>20</v>
      </c>
      <c r="H57" s="28">
        <v>3.4</v>
      </c>
      <c r="I57" s="23">
        <f t="shared" si="0"/>
        <v>1.2970588235294118</v>
      </c>
      <c r="J57"/>
      <c r="K57"/>
    </row>
    <row r="58" spans="1:11" ht="17.399999999999999">
      <c r="A58" s="24">
        <v>45750</v>
      </c>
      <c r="B58" s="25" t="s">
        <v>20</v>
      </c>
      <c r="C58" s="25" t="s">
        <v>36</v>
      </c>
      <c r="D58" s="22">
        <v>55</v>
      </c>
      <c r="E58" s="3">
        <v>13.14</v>
      </c>
      <c r="F58" s="4">
        <v>4.3600000000000003</v>
      </c>
      <c r="G58" s="27">
        <v>20</v>
      </c>
      <c r="H58" s="28">
        <v>3.4</v>
      </c>
      <c r="I58" s="23">
        <f t="shared" si="0"/>
        <v>1.2823529411764707</v>
      </c>
      <c r="J58"/>
      <c r="K58"/>
    </row>
    <row r="59" spans="1:11" ht="17.399999999999999">
      <c r="A59" s="24">
        <v>45750</v>
      </c>
      <c r="B59" s="25" t="s">
        <v>20</v>
      </c>
      <c r="C59" s="25" t="s">
        <v>36</v>
      </c>
      <c r="D59" s="22">
        <v>56</v>
      </c>
      <c r="E59" s="3">
        <v>13.15</v>
      </c>
      <c r="F59" s="4">
        <v>4.1399999999999997</v>
      </c>
      <c r="G59" s="27">
        <v>20</v>
      </c>
      <c r="H59" s="28">
        <v>3.4</v>
      </c>
      <c r="I59" s="23">
        <f t="shared" si="0"/>
        <v>1.2176470588235293</v>
      </c>
      <c r="J59"/>
      <c r="K59"/>
    </row>
    <row r="60" spans="1:11" ht="17.399999999999999">
      <c r="A60" s="24">
        <v>45750</v>
      </c>
      <c r="B60" s="25" t="s">
        <v>20</v>
      </c>
      <c r="C60" s="25" t="s">
        <v>36</v>
      </c>
      <c r="D60" s="22">
        <v>57</v>
      </c>
      <c r="E60" s="3">
        <v>13.13</v>
      </c>
      <c r="F60" s="4">
        <v>4.47</v>
      </c>
      <c r="G60" s="27">
        <v>20</v>
      </c>
      <c r="H60" s="28">
        <v>3.4</v>
      </c>
      <c r="I60" s="23">
        <f t="shared" si="0"/>
        <v>1.3147058823529412</v>
      </c>
      <c r="J60"/>
      <c r="K60"/>
    </row>
    <row r="61" spans="1:11" ht="17.399999999999999">
      <c r="A61" s="24">
        <v>45750</v>
      </c>
      <c r="B61" s="25" t="s">
        <v>20</v>
      </c>
      <c r="C61" s="25" t="s">
        <v>36</v>
      </c>
      <c r="D61" s="22">
        <v>58</v>
      </c>
      <c r="E61" s="3">
        <v>13.15</v>
      </c>
      <c r="F61" s="4">
        <v>4.1500000000000004</v>
      </c>
      <c r="G61" s="27">
        <v>20</v>
      </c>
      <c r="H61" s="28">
        <v>3.4</v>
      </c>
      <c r="I61" s="23">
        <f t="shared" si="0"/>
        <v>1.2205882352941178</v>
      </c>
      <c r="J61"/>
      <c r="K61"/>
    </row>
    <row r="62" spans="1:11" ht="17.399999999999999">
      <c r="A62" s="24">
        <v>45750</v>
      </c>
      <c r="B62" s="25" t="s">
        <v>20</v>
      </c>
      <c r="C62" s="25" t="s">
        <v>36</v>
      </c>
      <c r="D62" s="22">
        <v>59</v>
      </c>
      <c r="E62" s="3">
        <v>13.15</v>
      </c>
      <c r="F62" s="4">
        <v>4.18</v>
      </c>
      <c r="G62" s="27">
        <v>20</v>
      </c>
      <c r="H62" s="28">
        <v>3.4</v>
      </c>
      <c r="I62" s="23">
        <f t="shared" si="0"/>
        <v>1.2294117647058822</v>
      </c>
      <c r="J62"/>
      <c r="K62"/>
    </row>
    <row r="63" spans="1:11" ht="17.399999999999999">
      <c r="A63" s="24">
        <v>45750</v>
      </c>
      <c r="B63" s="25" t="s">
        <v>20</v>
      </c>
      <c r="C63" s="25" t="s">
        <v>36</v>
      </c>
      <c r="D63" s="22">
        <v>60</v>
      </c>
      <c r="E63" s="3">
        <v>13.16</v>
      </c>
      <c r="F63" s="4">
        <v>4.3899999999999997</v>
      </c>
      <c r="G63" s="27">
        <v>20</v>
      </c>
      <c r="H63" s="28">
        <v>3.4</v>
      </c>
      <c r="I63" s="23">
        <f t="shared" si="0"/>
        <v>1.2911764705882351</v>
      </c>
      <c r="J63"/>
      <c r="K63"/>
    </row>
    <row r="64" spans="1:11">
      <c r="A64" s="37" t="s">
        <v>11</v>
      </c>
      <c r="B64" s="38"/>
      <c r="C64" s="38"/>
      <c r="D64" s="39"/>
      <c r="E64" s="4">
        <f>AVERAGE(E4:E63)</f>
        <v>13.138333333333327</v>
      </c>
      <c r="F64" s="4">
        <f>AVERAGE(F4:F63)</f>
        <v>4.240499999999999</v>
      </c>
      <c r="G64" s="6"/>
      <c r="H64" s="6"/>
      <c r="I64" s="15">
        <f>AVERAGE(I4:I63)</f>
        <v>1.2472058823529413</v>
      </c>
    </row>
    <row r="65" spans="1:9">
      <c r="A65" s="37" t="s">
        <v>12</v>
      </c>
      <c r="B65" s="38"/>
      <c r="C65" s="38"/>
      <c r="D65" s="39"/>
      <c r="E65" s="4">
        <f>MAX(E4:E63)</f>
        <v>13.16</v>
      </c>
      <c r="F65" s="4">
        <f>MAX(F4:F63)</f>
        <v>4.5</v>
      </c>
      <c r="G65" s="5"/>
      <c r="H65" s="6"/>
      <c r="I65" s="15">
        <f>MAX(I4:I63)</f>
        <v>1.3235294117647058</v>
      </c>
    </row>
    <row r="66" spans="1:9">
      <c r="A66" s="37" t="s">
        <v>13</v>
      </c>
      <c r="B66" s="38"/>
      <c r="C66" s="38"/>
      <c r="D66" s="39"/>
      <c r="E66" s="4">
        <f>MIN(E4:E63)</f>
        <v>13.12</v>
      </c>
      <c r="F66" s="4">
        <f>MIN(F4:F63)</f>
        <v>3.98</v>
      </c>
      <c r="G66" s="5"/>
      <c r="H66" s="6"/>
      <c r="I66" s="15">
        <f>MIN(I4:I63)</f>
        <v>1.1705882352941177</v>
      </c>
    </row>
    <row r="67" spans="1:9" ht="141" customHeight="1">
      <c r="A67" s="1" t="s">
        <v>7</v>
      </c>
      <c r="B67" s="40" t="s">
        <v>38</v>
      </c>
      <c r="C67" s="41"/>
      <c r="D67" s="41"/>
      <c r="E67" s="42"/>
      <c r="F67" s="4" t="s">
        <v>8</v>
      </c>
      <c r="G67" s="29"/>
      <c r="H67" s="30"/>
      <c r="I67" s="31"/>
    </row>
    <row r="68" spans="1:9" ht="204.75" customHeight="1">
      <c r="A68" s="3" t="s">
        <v>9</v>
      </c>
      <c r="B68" s="29"/>
      <c r="C68" s="30"/>
      <c r="D68" s="30"/>
      <c r="E68" s="31"/>
      <c r="F68" s="3"/>
      <c r="G68" s="32"/>
      <c r="H68" s="33"/>
      <c r="I68" s="34"/>
    </row>
    <row r="69" spans="1:9">
      <c r="H69" s="13"/>
    </row>
    <row r="70" spans="1:9">
      <c r="H70" s="13"/>
    </row>
    <row r="71" spans="1:9">
      <c r="H71" s="13"/>
    </row>
    <row r="72" spans="1:9">
      <c r="H72" s="13"/>
    </row>
  </sheetData>
  <autoFilter ref="A3:I68" xr:uid="{00000000-0009-0000-0000-000003000000}"/>
  <mergeCells count="8">
    <mergeCell ref="B68:E68"/>
    <mergeCell ref="G68:I68"/>
    <mergeCell ref="D2:E2"/>
    <mergeCell ref="A64:D64"/>
    <mergeCell ref="A65:D65"/>
    <mergeCell ref="A66:D66"/>
    <mergeCell ref="B67:E67"/>
    <mergeCell ref="G67:I6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425FA-819D-40A0-8839-F5BAE631D20B}">
  <sheetPr>
    <pageSetUpPr fitToPage="1"/>
  </sheetPr>
  <dimension ref="A1:K32"/>
  <sheetViews>
    <sheetView zoomScale="85" zoomScaleNormal="85" workbookViewId="0">
      <selection activeCell="J27" sqref="J27"/>
    </sheetView>
  </sheetViews>
  <sheetFormatPr defaultColWidth="9" defaultRowHeight="15"/>
  <cols>
    <col min="1" max="1" width="14.8984375" style="7" customWidth="1"/>
    <col min="2" max="2" width="14" style="7" bestFit="1" customWidth="1"/>
    <col min="3" max="3" width="14.8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/>
    <row r="2" spans="1:11" ht="45.6" customHeight="1" thickBot="1">
      <c r="A2" s="18" t="s">
        <v>0</v>
      </c>
      <c r="B2" s="18" t="s">
        <v>22</v>
      </c>
      <c r="C2" s="18" t="s">
        <v>14</v>
      </c>
      <c r="D2" s="35" t="s">
        <v>24</v>
      </c>
      <c r="E2" s="36"/>
      <c r="F2" s="10" t="s">
        <v>4</v>
      </c>
      <c r="G2" s="14" t="s">
        <v>18</v>
      </c>
      <c r="H2" s="18" t="s">
        <v>5</v>
      </c>
      <c r="I2" s="10">
        <v>20</v>
      </c>
      <c r="J2"/>
      <c r="K2"/>
    </row>
    <row r="3" spans="1:11" ht="30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28</v>
      </c>
      <c r="G3" s="12" t="s">
        <v>16</v>
      </c>
      <c r="H3" s="16" t="s">
        <v>19</v>
      </c>
      <c r="I3" s="17" t="s">
        <v>10</v>
      </c>
      <c r="J3"/>
      <c r="K3"/>
    </row>
    <row r="4" spans="1:11" ht="17.399999999999999">
      <c r="A4" s="24">
        <v>45749</v>
      </c>
      <c r="B4" s="25" t="s">
        <v>20</v>
      </c>
      <c r="C4" s="25" t="s">
        <v>25</v>
      </c>
      <c r="D4" s="22">
        <v>1</v>
      </c>
      <c r="E4" s="26">
        <v>13.26</v>
      </c>
      <c r="F4" s="26">
        <v>4.33</v>
      </c>
      <c r="G4" s="27">
        <v>20</v>
      </c>
      <c r="H4" s="28">
        <v>2.5</v>
      </c>
      <c r="I4" s="23">
        <f>F4/H4</f>
        <v>1.732</v>
      </c>
      <c r="J4"/>
      <c r="K4"/>
    </row>
    <row r="5" spans="1:11" ht="17.399999999999999">
      <c r="A5" s="24">
        <v>45749</v>
      </c>
      <c r="B5" s="25" t="s">
        <v>20</v>
      </c>
      <c r="C5" s="25" t="s">
        <v>25</v>
      </c>
      <c r="D5" s="22">
        <v>2</v>
      </c>
      <c r="E5" s="26">
        <v>13.24</v>
      </c>
      <c r="F5" s="26">
        <v>4.34</v>
      </c>
      <c r="G5" s="27">
        <v>20</v>
      </c>
      <c r="H5" s="28">
        <v>2.5</v>
      </c>
      <c r="I5" s="23">
        <f t="shared" ref="I5:I23" si="0">F5/H5</f>
        <v>1.736</v>
      </c>
      <c r="J5"/>
      <c r="K5"/>
    </row>
    <row r="6" spans="1:11" ht="17.399999999999999">
      <c r="A6" s="24">
        <v>45749</v>
      </c>
      <c r="B6" s="25" t="s">
        <v>20</v>
      </c>
      <c r="C6" s="25" t="s">
        <v>25</v>
      </c>
      <c r="D6" s="22">
        <v>3</v>
      </c>
      <c r="E6" s="26">
        <v>13.23</v>
      </c>
      <c r="F6" s="26">
        <v>4.05</v>
      </c>
      <c r="G6" s="27">
        <v>20</v>
      </c>
      <c r="H6" s="28">
        <v>2.5</v>
      </c>
      <c r="I6" s="23">
        <f t="shared" si="0"/>
        <v>1.6199999999999999</v>
      </c>
      <c r="J6"/>
      <c r="K6"/>
    </row>
    <row r="7" spans="1:11" ht="17.399999999999999">
      <c r="A7" s="24">
        <v>45749</v>
      </c>
      <c r="B7" s="25" t="s">
        <v>20</v>
      </c>
      <c r="C7" s="25" t="s">
        <v>25</v>
      </c>
      <c r="D7" s="22">
        <v>4</v>
      </c>
      <c r="E7" s="26">
        <v>13.22</v>
      </c>
      <c r="F7" s="26">
        <v>4.26</v>
      </c>
      <c r="G7" s="27">
        <v>20</v>
      </c>
      <c r="H7" s="28">
        <v>2.5</v>
      </c>
      <c r="I7" s="23">
        <f t="shared" si="0"/>
        <v>1.704</v>
      </c>
      <c r="J7"/>
      <c r="K7"/>
    </row>
    <row r="8" spans="1:11" ht="17.399999999999999">
      <c r="A8" s="24">
        <v>45749</v>
      </c>
      <c r="B8" s="25" t="s">
        <v>20</v>
      </c>
      <c r="C8" s="25" t="s">
        <v>25</v>
      </c>
      <c r="D8" s="22">
        <v>5</v>
      </c>
      <c r="E8" s="26">
        <v>13.22</v>
      </c>
      <c r="F8" s="26">
        <v>4.47</v>
      </c>
      <c r="G8" s="27">
        <v>20</v>
      </c>
      <c r="H8" s="28">
        <v>2.5</v>
      </c>
      <c r="I8" s="23">
        <f t="shared" si="0"/>
        <v>1.7879999999999998</v>
      </c>
      <c r="J8"/>
      <c r="K8"/>
    </row>
    <row r="9" spans="1:11" ht="17.399999999999999">
      <c r="A9" s="24">
        <v>45749</v>
      </c>
      <c r="B9" s="25" t="s">
        <v>20</v>
      </c>
      <c r="C9" s="25" t="s">
        <v>25</v>
      </c>
      <c r="D9" s="22">
        <v>6</v>
      </c>
      <c r="E9" s="26">
        <v>13.17</v>
      </c>
      <c r="F9" s="26">
        <v>4.58</v>
      </c>
      <c r="G9" s="27">
        <v>20</v>
      </c>
      <c r="H9" s="28">
        <v>2.5</v>
      </c>
      <c r="I9" s="23">
        <f t="shared" si="0"/>
        <v>1.8320000000000001</v>
      </c>
      <c r="J9"/>
      <c r="K9"/>
    </row>
    <row r="10" spans="1:11" ht="17.399999999999999">
      <c r="A10" s="24">
        <v>45749</v>
      </c>
      <c r="B10" s="25" t="s">
        <v>20</v>
      </c>
      <c r="C10" s="25" t="s">
        <v>25</v>
      </c>
      <c r="D10" s="22">
        <v>7</v>
      </c>
      <c r="E10" s="26">
        <v>13.19</v>
      </c>
      <c r="F10" s="26">
        <v>4.46</v>
      </c>
      <c r="G10" s="27">
        <v>20</v>
      </c>
      <c r="H10" s="28">
        <v>2.5</v>
      </c>
      <c r="I10" s="23">
        <f t="shared" si="0"/>
        <v>1.784</v>
      </c>
      <c r="J10"/>
      <c r="K10"/>
    </row>
    <row r="11" spans="1:11" ht="17.399999999999999">
      <c r="A11" s="24">
        <v>45749</v>
      </c>
      <c r="B11" s="25" t="s">
        <v>20</v>
      </c>
      <c r="C11" s="25" t="s">
        <v>25</v>
      </c>
      <c r="D11" s="22">
        <v>8</v>
      </c>
      <c r="E11" s="26">
        <v>13.22</v>
      </c>
      <c r="F11" s="26">
        <v>4.38</v>
      </c>
      <c r="G11" s="27">
        <v>20</v>
      </c>
      <c r="H11" s="28">
        <v>2.5</v>
      </c>
      <c r="I11" s="23">
        <f t="shared" si="0"/>
        <v>1.752</v>
      </c>
      <c r="J11"/>
      <c r="K11"/>
    </row>
    <row r="12" spans="1:11" ht="17.399999999999999">
      <c r="A12" s="24">
        <v>45749</v>
      </c>
      <c r="B12" s="25" t="s">
        <v>20</v>
      </c>
      <c r="C12" s="25" t="s">
        <v>25</v>
      </c>
      <c r="D12" s="22">
        <v>9</v>
      </c>
      <c r="E12" s="26">
        <v>13.26</v>
      </c>
      <c r="F12" s="26">
        <v>4.34</v>
      </c>
      <c r="G12" s="27">
        <v>20</v>
      </c>
      <c r="H12" s="28">
        <v>2.5</v>
      </c>
      <c r="I12" s="23">
        <f t="shared" si="0"/>
        <v>1.736</v>
      </c>
      <c r="J12"/>
      <c r="K12"/>
    </row>
    <row r="13" spans="1:11" ht="17.399999999999999">
      <c r="A13" s="24">
        <v>45749</v>
      </c>
      <c r="B13" s="25" t="s">
        <v>20</v>
      </c>
      <c r="C13" s="25" t="s">
        <v>25</v>
      </c>
      <c r="D13" s="22">
        <v>10</v>
      </c>
      <c r="E13" s="26">
        <v>13.26</v>
      </c>
      <c r="F13" s="26">
        <v>4.22</v>
      </c>
      <c r="G13" s="27">
        <v>20</v>
      </c>
      <c r="H13" s="28">
        <v>2.5</v>
      </c>
      <c r="I13" s="23">
        <f t="shared" si="0"/>
        <v>1.6879999999999999</v>
      </c>
      <c r="J13"/>
      <c r="K13"/>
    </row>
    <row r="14" spans="1:11" ht="17.399999999999999">
      <c r="A14" s="24">
        <v>45749</v>
      </c>
      <c r="B14" s="25" t="s">
        <v>20</v>
      </c>
      <c r="C14" s="25" t="s">
        <v>25</v>
      </c>
      <c r="D14" s="22">
        <v>11</v>
      </c>
      <c r="E14" s="26">
        <v>13.24</v>
      </c>
      <c r="F14" s="26">
        <v>4.4800000000000004</v>
      </c>
      <c r="G14" s="27">
        <v>20</v>
      </c>
      <c r="H14" s="28">
        <v>2.5</v>
      </c>
      <c r="I14" s="23">
        <f t="shared" si="0"/>
        <v>1.7920000000000003</v>
      </c>
      <c r="J14"/>
      <c r="K14"/>
    </row>
    <row r="15" spans="1:11" ht="17.399999999999999">
      <c r="A15" s="24">
        <v>45749</v>
      </c>
      <c r="B15" s="25" t="s">
        <v>20</v>
      </c>
      <c r="C15" s="25" t="s">
        <v>25</v>
      </c>
      <c r="D15" s="22">
        <v>12</v>
      </c>
      <c r="E15" s="26">
        <v>13.27</v>
      </c>
      <c r="F15" s="26">
        <v>4.3899999999999997</v>
      </c>
      <c r="G15" s="27">
        <v>20</v>
      </c>
      <c r="H15" s="28">
        <v>2.5</v>
      </c>
      <c r="I15" s="23">
        <f t="shared" si="0"/>
        <v>1.7559999999999998</v>
      </c>
      <c r="J15"/>
      <c r="K15"/>
    </row>
    <row r="16" spans="1:11" ht="17.399999999999999">
      <c r="A16" s="24">
        <v>45749</v>
      </c>
      <c r="B16" s="25" t="s">
        <v>20</v>
      </c>
      <c r="C16" s="25" t="s">
        <v>25</v>
      </c>
      <c r="D16" s="22">
        <v>13</v>
      </c>
      <c r="E16" s="26">
        <v>13.27</v>
      </c>
      <c r="F16" s="26">
        <v>4.3899999999999997</v>
      </c>
      <c r="G16" s="27">
        <v>20</v>
      </c>
      <c r="H16" s="28">
        <v>2.5</v>
      </c>
      <c r="I16" s="23">
        <f t="shared" si="0"/>
        <v>1.7559999999999998</v>
      </c>
      <c r="J16"/>
      <c r="K16"/>
    </row>
    <row r="17" spans="1:11" ht="17.399999999999999">
      <c r="A17" s="24">
        <v>45749</v>
      </c>
      <c r="B17" s="25" t="s">
        <v>20</v>
      </c>
      <c r="C17" s="25" t="s">
        <v>25</v>
      </c>
      <c r="D17" s="22">
        <v>14</v>
      </c>
      <c r="E17" s="26">
        <v>13.27</v>
      </c>
      <c r="F17" s="26">
        <v>4.26</v>
      </c>
      <c r="G17" s="27">
        <v>20</v>
      </c>
      <c r="H17" s="28">
        <v>2.5</v>
      </c>
      <c r="I17" s="23">
        <f t="shared" si="0"/>
        <v>1.704</v>
      </c>
      <c r="J17"/>
      <c r="K17"/>
    </row>
    <row r="18" spans="1:11" ht="17.399999999999999">
      <c r="A18" s="24">
        <v>45749</v>
      </c>
      <c r="B18" s="25" t="s">
        <v>20</v>
      </c>
      <c r="C18" s="25" t="s">
        <v>25</v>
      </c>
      <c r="D18" s="22">
        <v>15</v>
      </c>
      <c r="E18" s="26">
        <v>13.28</v>
      </c>
      <c r="F18" s="26">
        <v>4.1399999999999997</v>
      </c>
      <c r="G18" s="27">
        <v>20</v>
      </c>
      <c r="H18" s="28">
        <v>2.5</v>
      </c>
      <c r="I18" s="23">
        <f t="shared" si="0"/>
        <v>1.6559999999999999</v>
      </c>
      <c r="J18"/>
      <c r="K18"/>
    </row>
    <row r="19" spans="1:11" ht="17.399999999999999">
      <c r="A19" s="24">
        <v>45749</v>
      </c>
      <c r="B19" s="25" t="s">
        <v>20</v>
      </c>
      <c r="C19" s="25" t="s">
        <v>25</v>
      </c>
      <c r="D19" s="22">
        <v>16</v>
      </c>
      <c r="E19" s="26">
        <v>13.25</v>
      </c>
      <c r="F19" s="26">
        <v>4.26</v>
      </c>
      <c r="G19" s="27">
        <v>20</v>
      </c>
      <c r="H19" s="28">
        <v>2.5</v>
      </c>
      <c r="I19" s="23">
        <f t="shared" si="0"/>
        <v>1.704</v>
      </c>
      <c r="J19"/>
      <c r="K19"/>
    </row>
    <row r="20" spans="1:11" ht="17.399999999999999">
      <c r="A20" s="24">
        <v>45749</v>
      </c>
      <c r="B20" s="25" t="s">
        <v>20</v>
      </c>
      <c r="C20" s="25" t="s">
        <v>25</v>
      </c>
      <c r="D20" s="22">
        <v>17</v>
      </c>
      <c r="E20" s="26">
        <v>13.25</v>
      </c>
      <c r="F20" s="26">
        <v>4.2699999999999996</v>
      </c>
      <c r="G20" s="27">
        <v>20</v>
      </c>
      <c r="H20" s="28">
        <v>2.5</v>
      </c>
      <c r="I20" s="23">
        <f t="shared" si="0"/>
        <v>1.7079999999999997</v>
      </c>
      <c r="J20"/>
      <c r="K20"/>
    </row>
    <row r="21" spans="1:11" ht="17.399999999999999">
      <c r="A21" s="24">
        <v>45749</v>
      </c>
      <c r="B21" s="25" t="s">
        <v>20</v>
      </c>
      <c r="C21" s="25" t="s">
        <v>25</v>
      </c>
      <c r="D21" s="22">
        <v>18</v>
      </c>
      <c r="E21" s="26">
        <v>13.25</v>
      </c>
      <c r="F21" s="26">
        <v>4.25</v>
      </c>
      <c r="G21" s="27">
        <v>20</v>
      </c>
      <c r="H21" s="28">
        <v>2.5</v>
      </c>
      <c r="I21" s="23">
        <f t="shared" si="0"/>
        <v>1.7</v>
      </c>
      <c r="J21"/>
      <c r="K21"/>
    </row>
    <row r="22" spans="1:11" ht="17.399999999999999">
      <c r="A22" s="24">
        <v>45749</v>
      </c>
      <c r="B22" s="25" t="s">
        <v>20</v>
      </c>
      <c r="C22" s="25" t="s">
        <v>25</v>
      </c>
      <c r="D22" s="22">
        <v>19</v>
      </c>
      <c r="E22" s="26">
        <v>13.27</v>
      </c>
      <c r="F22" s="26">
        <v>4.26</v>
      </c>
      <c r="G22" s="27">
        <v>20</v>
      </c>
      <c r="H22" s="28">
        <v>2.5</v>
      </c>
      <c r="I22" s="23">
        <f t="shared" si="0"/>
        <v>1.704</v>
      </c>
      <c r="J22"/>
      <c r="K22"/>
    </row>
    <row r="23" spans="1:11" ht="17.399999999999999">
      <c r="A23" s="24">
        <v>45749</v>
      </c>
      <c r="B23" s="25" t="s">
        <v>20</v>
      </c>
      <c r="C23" s="25" t="s">
        <v>25</v>
      </c>
      <c r="D23" s="22">
        <v>20</v>
      </c>
      <c r="E23" s="26">
        <v>13.28</v>
      </c>
      <c r="F23" s="26">
        <v>4.28</v>
      </c>
      <c r="G23" s="27">
        <v>20</v>
      </c>
      <c r="H23" s="28">
        <v>2.5</v>
      </c>
      <c r="I23" s="23">
        <f t="shared" si="0"/>
        <v>1.7120000000000002</v>
      </c>
      <c r="J23"/>
      <c r="K23"/>
    </row>
    <row r="24" spans="1:11">
      <c r="A24" s="37" t="s">
        <v>11</v>
      </c>
      <c r="B24" s="38"/>
      <c r="C24" s="38"/>
      <c r="D24" s="39"/>
      <c r="E24" s="4">
        <f>AVERAGE(E4:E23)</f>
        <v>13.245000000000001</v>
      </c>
      <c r="F24" s="4">
        <f>AVERAGE(F4:F23)</f>
        <v>4.3205</v>
      </c>
      <c r="G24" s="6"/>
      <c r="H24" s="6"/>
      <c r="I24" s="15">
        <f>AVERAGE(I4:I23)</f>
        <v>1.7282000000000004</v>
      </c>
    </row>
    <row r="25" spans="1:11">
      <c r="A25" s="37" t="s">
        <v>12</v>
      </c>
      <c r="B25" s="38"/>
      <c r="C25" s="38"/>
      <c r="D25" s="39"/>
      <c r="E25" s="4">
        <f>MAX(E4:E23)</f>
        <v>13.28</v>
      </c>
      <c r="F25" s="4">
        <f>MAX(F4:F23)</f>
        <v>4.58</v>
      </c>
      <c r="G25" s="5"/>
      <c r="H25" s="6"/>
      <c r="I25" s="15">
        <f>MAX(I4:I23)</f>
        <v>1.8320000000000001</v>
      </c>
    </row>
    <row r="26" spans="1:11">
      <c r="A26" s="37" t="s">
        <v>13</v>
      </c>
      <c r="B26" s="38"/>
      <c r="C26" s="38"/>
      <c r="D26" s="39"/>
      <c r="E26" s="4">
        <f>MIN(E4:E23)</f>
        <v>13.17</v>
      </c>
      <c r="F26" s="4">
        <f>MIN(F4:F23)</f>
        <v>4.05</v>
      </c>
      <c r="G26" s="5"/>
      <c r="H26" s="6"/>
      <c r="I26" s="15">
        <f>MIN(I4:I23)</f>
        <v>1.6199999999999999</v>
      </c>
    </row>
    <row r="27" spans="1:11" ht="141" customHeight="1">
      <c r="A27" s="1" t="s">
        <v>7</v>
      </c>
      <c r="B27" s="40" t="s">
        <v>39</v>
      </c>
      <c r="C27" s="41"/>
      <c r="D27" s="41"/>
      <c r="E27" s="42"/>
      <c r="F27" s="3" t="s">
        <v>8</v>
      </c>
      <c r="G27" s="29"/>
      <c r="H27" s="30"/>
      <c r="I27" s="31"/>
    </row>
    <row r="28" spans="1:11" ht="204.75" customHeight="1">
      <c r="A28" s="3" t="s">
        <v>9</v>
      </c>
      <c r="B28" s="29"/>
      <c r="C28" s="30"/>
      <c r="D28" s="30"/>
      <c r="E28" s="31"/>
      <c r="F28" s="3"/>
      <c r="G28" s="32"/>
      <c r="H28" s="33"/>
      <c r="I28" s="34"/>
    </row>
    <row r="29" spans="1:11">
      <c r="H29" s="13"/>
    </row>
    <row r="30" spans="1:11">
      <c r="H30" s="13"/>
    </row>
    <row r="31" spans="1:11">
      <c r="H31" s="13"/>
    </row>
    <row r="32" spans="1:11">
      <c r="H32" s="13"/>
    </row>
  </sheetData>
  <autoFilter ref="A3:I28" xr:uid="{00000000-0009-0000-0000-000003000000}"/>
  <mergeCells count="8">
    <mergeCell ref="B28:E28"/>
    <mergeCell ref="G28:I28"/>
    <mergeCell ref="D2:E2"/>
    <mergeCell ref="A24:D24"/>
    <mergeCell ref="A25:D25"/>
    <mergeCell ref="A26:D26"/>
    <mergeCell ref="B27:E27"/>
    <mergeCell ref="G27:I2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주 UPS1</vt:lpstr>
      <vt:lpstr>전산실 UPS1</vt:lpstr>
      <vt:lpstr>전산실 UPS2</vt:lpstr>
      <vt:lpstr>경기장 조명용UPS</vt:lpstr>
      <vt:lpstr>방송실UPS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2025-04-02T06:37:12Z</dcterms:modified>
  <cp:contentStatus/>
</cp:coreProperties>
</file>