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5년\"/>
    </mc:Choice>
  </mc:AlternateContent>
  <bookViews>
    <workbookView xWindow="0" yWindow="0" windowWidth="28800" windowHeight="12348"/>
  </bookViews>
  <sheets>
    <sheet name="UPS" sheetId="6" r:id="rId1"/>
    <sheet name="정류기" sheetId="13" r:id="rId2"/>
    <sheet name="Sheet1" sheetId="9" state="hidden" r:id="rId3"/>
  </sheets>
  <definedNames>
    <definedName name="_xlnm._FilterDatabase" localSheetId="0" hidden="1">UPS!$A$4:$J$4</definedName>
    <definedName name="_xlnm._FilterDatabase" localSheetId="1" hidden="1">정류기!$A$4:$J$4</definedName>
  </definedNames>
  <calcPr calcId="162913"/>
</workbook>
</file>

<file path=xl/calcChain.xml><?xml version="1.0" encoding="utf-8"?>
<calcChain xmlns="http://schemas.openxmlformats.org/spreadsheetml/2006/main">
  <c r="F14" i="13" l="1"/>
  <c r="F15" i="13" s="1"/>
  <c r="E14" i="13"/>
  <c r="E15" i="13" s="1"/>
  <c r="I6" i="13"/>
  <c r="J6" i="13" s="1"/>
  <c r="C6" i="13"/>
  <c r="C7" i="13" s="1"/>
  <c r="C8" i="13" s="1"/>
  <c r="C9" i="13" s="1"/>
  <c r="C10" i="13" s="1"/>
  <c r="C11" i="13" s="1"/>
  <c r="C12" i="13" s="1"/>
  <c r="C13" i="13" s="1"/>
  <c r="B6" i="13"/>
  <c r="B7" i="13" s="1"/>
  <c r="B8" i="13" s="1"/>
  <c r="B9" i="13" s="1"/>
  <c r="B10" i="13" s="1"/>
  <c r="B11" i="13" s="1"/>
  <c r="B12" i="13" s="1"/>
  <c r="B13" i="13" s="1"/>
  <c r="A6" i="13"/>
  <c r="A7" i="13" s="1"/>
  <c r="A8" i="13" s="1"/>
  <c r="A9" i="13" s="1"/>
  <c r="A10" i="13" s="1"/>
  <c r="A11" i="13" s="1"/>
  <c r="A12" i="13" s="1"/>
  <c r="A13" i="13" s="1"/>
  <c r="J5" i="13"/>
  <c r="F36" i="6"/>
  <c r="E36" i="6"/>
  <c r="F35" i="6"/>
  <c r="E35" i="6"/>
  <c r="I7" i="13" l="1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8" i="13" l="1"/>
  <c r="J7" i="13"/>
  <c r="J31" i="6"/>
  <c r="J32" i="6"/>
  <c r="J33" i="6"/>
  <c r="C6" i="6"/>
  <c r="I9" i="13" l="1"/>
  <c r="J8" i="13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J5" i="6"/>
  <c r="J9" i="13" l="1"/>
  <c r="I10" i="13"/>
  <c r="J36" i="6"/>
  <c r="J35" i="6"/>
  <c r="J10" i="13" l="1"/>
  <c r="I11" i="13"/>
  <c r="J11" i="13" l="1"/>
  <c r="I12" i="13"/>
  <c r="J12" i="13" l="1"/>
  <c r="I13" i="13"/>
  <c r="J13" i="13" l="1"/>
  <c r="J15" i="13" l="1"/>
  <c r="J14" i="13"/>
</calcChain>
</file>

<file path=xl/sharedStrings.xml><?xml version="1.0" encoding="utf-8"?>
<sst xmlns="http://schemas.openxmlformats.org/spreadsheetml/2006/main" count="114" uniqueCount="52">
  <si>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</si>
  <si>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</si>
  <si>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</si>
  <si>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</si>
  <si>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</si>
  <si>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</si>
  <si>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</si>
  <si>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</si>
  <si>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</si>
  <si>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</si>
  <si>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</si>
  <si>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</si>
  <si>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</si>
  <si>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</si>
  <si>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</si>
  <si>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</si>
  <si>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</si>
  <si>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</si>
  <si>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</si>
  <si>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</si>
  <si>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</si>
  <si>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</si>
  <si>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</si>
  <si>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</si>
  <si>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</si>
  <si>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</si>
  <si>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</si>
  <si>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</si>
  <si>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</si>
  <si>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</si>
  <si>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</si>
  <si>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양 호(별도 표시 없음)</t>
    <phoneticPr fontId="19" type="noConversion"/>
  </si>
  <si>
    <t>양 호(5단 1열, 2조 병렬)</t>
    <phoneticPr fontId="19" type="noConversion"/>
  </si>
  <si>
    <t>정류기</t>
    <phoneticPr fontId="19" type="noConversion"/>
  </si>
  <si>
    <t>메가박스 첨단점</t>
    <phoneticPr fontId="19" type="noConversion"/>
  </si>
  <si>
    <t>UPS</t>
    <phoneticPr fontId="19" type="noConversion"/>
  </si>
  <si>
    <t>ESP200</t>
    <phoneticPr fontId="19" type="noConversion"/>
  </si>
  <si>
    <t>191218, 200107</t>
    <phoneticPr fontId="19" type="noConversion"/>
  </si>
  <si>
    <t>LOT</t>
    <phoneticPr fontId="19" type="noConversion"/>
  </si>
  <si>
    <t>20.01.07</t>
    <phoneticPr fontId="19" type="noConversion"/>
  </si>
  <si>
    <t>19.12.18</t>
    <phoneticPr fontId="19" type="noConversion"/>
  </si>
  <si>
    <t>20.01.07</t>
    <phoneticPr fontId="19" type="noConversion"/>
  </si>
  <si>
    <t>20.01.07</t>
    <phoneticPr fontId="19" type="noConversion"/>
  </si>
  <si>
    <t>2020.02.01</t>
    <phoneticPr fontId="19" type="noConversion"/>
  </si>
  <si>
    <t>1. 설치 후 약 6년 4개월 운용된 제품으로 안정적 운용 위한
교체 권고함, 전압 편차 심하여 교체시 케이블 교체 권고함</t>
    <phoneticPr fontId="19" type="noConversion"/>
  </si>
  <si>
    <t>양 호(18도), 냉방장치 20도 설정</t>
    <phoneticPr fontId="19" type="noConversion"/>
  </si>
  <si>
    <t>RP150(+)</t>
    <phoneticPr fontId="19" type="noConversion"/>
  </si>
  <si>
    <t>25.02.11</t>
    <phoneticPr fontId="19" type="noConversion"/>
  </si>
  <si>
    <t>1. 설치 후 약 2개월 운용, 제품 상태 양호함</t>
    <phoneticPr fontId="19" type="noConversion"/>
  </si>
  <si>
    <t>양 호(3단 1열, 2조 병렬)</t>
    <phoneticPr fontId="19" type="noConversion"/>
  </si>
  <si>
    <t>양 호(25도)</t>
    <phoneticPr fontId="19" type="noConversion"/>
  </si>
  <si>
    <t>미 흡, 환풍구 미가동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</si>
</sst>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2" fontId="21" fillId="0" borderId="10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13</xdr:row>
          <xdr:rowOff>0</xdr:rowOff>
        </xdr:from>
        <xdr:to>
          <xdr:col>3</xdr:col>
          <xdr:colOff>114300</xdr:colOff>
          <xdr:row>13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.ppt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topLeftCell="A22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18.69921875" style="1" customWidth="1"/>
    <col min="12" max="16384" width="8.69921875" style="1"/>
  </cols>
  <sheetData>
    <row r="1" spans="1:13" ht="15.6" thickBot="1" x14ac:dyDescent="0.45"/>
    <row r="2" spans="1:13" ht="45.6" customHeight="1" thickBot="1" x14ac:dyDescent="0.45">
      <c r="A2" s="30" t="s">
        <v>0</v>
      </c>
      <c r="B2" s="30" t="s">
        <v>36</v>
      </c>
      <c r="C2" s="30" t="s">
        <v>1</v>
      </c>
      <c r="D2" s="62" t="s">
        <v>37</v>
      </c>
      <c r="E2" s="63"/>
      <c r="F2" s="4" t="s">
        <v>12</v>
      </c>
      <c r="G2" s="64" t="s">
        <v>17</v>
      </c>
      <c r="H2" s="65"/>
      <c r="I2" s="30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K4" s="23" t="s">
        <v>38</v>
      </c>
    </row>
    <row r="5" spans="1:13" ht="22.2" customHeight="1" x14ac:dyDescent="0.4">
      <c r="A5" s="31">
        <v>45813</v>
      </c>
      <c r="B5" s="12" t="s">
        <v>34</v>
      </c>
      <c r="C5" s="12" t="s">
        <v>35</v>
      </c>
      <c r="D5" s="38">
        <v>1</v>
      </c>
      <c r="E5" s="29">
        <v>13.54</v>
      </c>
      <c r="F5" s="29">
        <v>2.57</v>
      </c>
      <c r="G5" s="37"/>
      <c r="H5" s="24">
        <v>18</v>
      </c>
      <c r="I5" s="14">
        <v>2.2999999999999998</v>
      </c>
      <c r="J5" s="15">
        <f>F5/I5</f>
        <v>1.1173913043478261</v>
      </c>
      <c r="K5" s="81" t="s">
        <v>39</v>
      </c>
      <c r="L5" s="32"/>
    </row>
    <row r="6" spans="1:13" ht="22.2" customHeight="1" x14ac:dyDescent="0.4">
      <c r="A6" s="31">
        <f>A5</f>
        <v>45813</v>
      </c>
      <c r="B6" s="12" t="str">
        <f>B5</f>
        <v>메가박스 첨단점</v>
      </c>
      <c r="C6" s="12" t="str">
        <f>C5</f>
        <v>UPS</v>
      </c>
      <c r="D6" s="38">
        <v>2</v>
      </c>
      <c r="E6" s="29">
        <v>13.11</v>
      </c>
      <c r="F6" s="29">
        <v>2.82</v>
      </c>
      <c r="G6" s="37"/>
      <c r="H6" s="24">
        <v>18</v>
      </c>
      <c r="I6" s="14">
        <f>I5</f>
        <v>2.2999999999999998</v>
      </c>
      <c r="J6" s="15">
        <f t="shared" ref="J6:J34" si="0">F6/I6</f>
        <v>1.2260869565217392</v>
      </c>
      <c r="K6" s="81" t="s">
        <v>40</v>
      </c>
    </row>
    <row r="7" spans="1:13" ht="22.2" customHeight="1" x14ac:dyDescent="0.4">
      <c r="A7" s="31">
        <f t="shared" ref="A7:C22" si="1">A6</f>
        <v>45813</v>
      </c>
      <c r="B7" s="12" t="str">
        <f t="shared" si="1"/>
        <v>메가박스 첨단점</v>
      </c>
      <c r="C7" s="12" t="str">
        <f t="shared" si="1"/>
        <v>UPS</v>
      </c>
      <c r="D7" s="38">
        <v>3</v>
      </c>
      <c r="E7" s="29">
        <v>13.13</v>
      </c>
      <c r="F7" s="29">
        <v>2.74</v>
      </c>
      <c r="G7" s="37"/>
      <c r="H7" s="24">
        <v>18</v>
      </c>
      <c r="I7" s="14">
        <f t="shared" ref="I7:I34" si="2">I6</f>
        <v>2.2999999999999998</v>
      </c>
      <c r="J7" s="15">
        <f t="shared" si="0"/>
        <v>1.1913043478260872</v>
      </c>
      <c r="K7" s="81" t="s">
        <v>41</v>
      </c>
      <c r="L7" s="32"/>
    </row>
    <row r="8" spans="1:13" ht="22.2" customHeight="1" x14ac:dyDescent="0.4">
      <c r="A8" s="31">
        <f t="shared" ref="A8" si="3">A7</f>
        <v>45813</v>
      </c>
      <c r="B8" s="12" t="str">
        <f t="shared" ref="B8" si="4">B7</f>
        <v>메가박스 첨단점</v>
      </c>
      <c r="C8" s="12" t="str">
        <f t="shared" si="1"/>
        <v>UPS</v>
      </c>
      <c r="D8" s="38">
        <v>4</v>
      </c>
      <c r="E8" s="29">
        <v>13.48</v>
      </c>
      <c r="F8" s="29">
        <v>2.69</v>
      </c>
      <c r="G8" s="37"/>
      <c r="H8" s="24">
        <v>18</v>
      </c>
      <c r="I8" s="14">
        <f t="shared" si="2"/>
        <v>2.2999999999999998</v>
      </c>
      <c r="J8" s="15">
        <f t="shared" si="0"/>
        <v>1.1695652173913045</v>
      </c>
      <c r="K8" s="81" t="s">
        <v>41</v>
      </c>
      <c r="L8" s="32"/>
    </row>
    <row r="9" spans="1:13" ht="22.2" customHeight="1" x14ac:dyDescent="0.4">
      <c r="A9" s="31">
        <f t="shared" ref="A9" si="5">A8</f>
        <v>45813</v>
      </c>
      <c r="B9" s="12" t="str">
        <f t="shared" ref="B9" si="6">B8</f>
        <v>메가박스 첨단점</v>
      </c>
      <c r="C9" s="12" t="str">
        <f t="shared" si="1"/>
        <v>UPS</v>
      </c>
      <c r="D9" s="38">
        <v>5</v>
      </c>
      <c r="E9" s="29">
        <v>13.25</v>
      </c>
      <c r="F9" s="29">
        <v>2.77</v>
      </c>
      <c r="G9" s="37"/>
      <c r="H9" s="24">
        <v>18</v>
      </c>
      <c r="I9" s="14">
        <f t="shared" si="2"/>
        <v>2.2999999999999998</v>
      </c>
      <c r="J9" s="15">
        <f t="shared" si="0"/>
        <v>1.2043478260869567</v>
      </c>
      <c r="K9" s="81" t="s">
        <v>41</v>
      </c>
    </row>
    <row r="10" spans="1:13" ht="22.2" customHeight="1" x14ac:dyDescent="0.4">
      <c r="A10" s="31">
        <f t="shared" ref="A10" si="7">A9</f>
        <v>45813</v>
      </c>
      <c r="B10" s="12" t="str">
        <f t="shared" ref="B10" si="8">B9</f>
        <v>메가박스 첨단점</v>
      </c>
      <c r="C10" s="12" t="str">
        <f t="shared" si="1"/>
        <v>UPS</v>
      </c>
      <c r="D10" s="38">
        <v>6</v>
      </c>
      <c r="E10" s="29">
        <v>13.14</v>
      </c>
      <c r="F10" s="29">
        <v>2.69</v>
      </c>
      <c r="G10" s="37"/>
      <c r="H10" s="24">
        <v>18</v>
      </c>
      <c r="I10" s="14">
        <f t="shared" si="2"/>
        <v>2.2999999999999998</v>
      </c>
      <c r="J10" s="15">
        <f t="shared" si="0"/>
        <v>1.1695652173913045</v>
      </c>
      <c r="K10" s="81" t="s">
        <v>41</v>
      </c>
    </row>
    <row r="11" spans="1:13" ht="22.2" customHeight="1" x14ac:dyDescent="0.4">
      <c r="A11" s="31">
        <f t="shared" ref="A11" si="9">A10</f>
        <v>45813</v>
      </c>
      <c r="B11" s="12" t="str">
        <f t="shared" ref="B11" si="10">B10</f>
        <v>메가박스 첨단점</v>
      </c>
      <c r="C11" s="12" t="str">
        <f t="shared" si="1"/>
        <v>UPS</v>
      </c>
      <c r="D11" s="38">
        <v>7</v>
      </c>
      <c r="E11" s="29">
        <v>13.01</v>
      </c>
      <c r="F11" s="29">
        <v>2.77</v>
      </c>
      <c r="G11" s="37"/>
      <c r="H11" s="24">
        <v>18</v>
      </c>
      <c r="I11" s="14">
        <f t="shared" si="2"/>
        <v>2.2999999999999998</v>
      </c>
      <c r="J11" s="15">
        <f t="shared" si="0"/>
        <v>1.2043478260869567</v>
      </c>
      <c r="K11" s="81" t="s">
        <v>40</v>
      </c>
      <c r="M11" s="32"/>
    </row>
    <row r="12" spans="1:13" ht="22.2" customHeight="1" x14ac:dyDescent="0.4">
      <c r="A12" s="31">
        <f t="shared" ref="A12" si="11">A11</f>
        <v>45813</v>
      </c>
      <c r="B12" s="12" t="str">
        <f t="shared" ref="B12" si="12">B11</f>
        <v>메가박스 첨단점</v>
      </c>
      <c r="C12" s="12" t="str">
        <f t="shared" si="1"/>
        <v>UPS</v>
      </c>
      <c r="D12" s="38">
        <v>8</v>
      </c>
      <c r="E12" s="29">
        <v>13.05</v>
      </c>
      <c r="F12" s="29">
        <v>2.78</v>
      </c>
      <c r="G12" s="37"/>
      <c r="H12" s="24">
        <v>18</v>
      </c>
      <c r="I12" s="14">
        <f t="shared" si="2"/>
        <v>2.2999999999999998</v>
      </c>
      <c r="J12" s="15">
        <f t="shared" si="0"/>
        <v>1.2086956521739129</v>
      </c>
      <c r="K12" s="81" t="s">
        <v>40</v>
      </c>
    </row>
    <row r="13" spans="1:13" ht="22.2" customHeight="1" x14ac:dyDescent="0.4">
      <c r="A13" s="31">
        <f t="shared" ref="A13" si="13">A12</f>
        <v>45813</v>
      </c>
      <c r="B13" s="12" t="str">
        <f t="shared" ref="B13" si="14">B12</f>
        <v>메가박스 첨단점</v>
      </c>
      <c r="C13" s="12" t="str">
        <f t="shared" si="1"/>
        <v>UPS</v>
      </c>
      <c r="D13" s="38">
        <v>9</v>
      </c>
      <c r="E13" s="29">
        <v>13.05</v>
      </c>
      <c r="F13" s="29">
        <v>2.67</v>
      </c>
      <c r="G13" s="37"/>
      <c r="H13" s="24">
        <v>18</v>
      </c>
      <c r="I13" s="14">
        <f t="shared" si="2"/>
        <v>2.2999999999999998</v>
      </c>
      <c r="J13" s="15">
        <f t="shared" si="0"/>
        <v>1.1608695652173913</v>
      </c>
      <c r="K13" s="81" t="s">
        <v>40</v>
      </c>
    </row>
    <row r="14" spans="1:13" ht="22.2" customHeight="1" x14ac:dyDescent="0.4">
      <c r="A14" s="31">
        <f t="shared" ref="A14" si="15">A13</f>
        <v>45813</v>
      </c>
      <c r="B14" s="12" t="str">
        <f t="shared" ref="B14" si="16">B13</f>
        <v>메가박스 첨단점</v>
      </c>
      <c r="C14" s="12" t="str">
        <f t="shared" si="1"/>
        <v>UPS</v>
      </c>
      <c r="D14" s="38">
        <v>10</v>
      </c>
      <c r="E14" s="29">
        <v>13.04</v>
      </c>
      <c r="F14" s="29">
        <v>2.77</v>
      </c>
      <c r="G14" s="37"/>
      <c r="H14" s="24">
        <v>18</v>
      </c>
      <c r="I14" s="14">
        <f t="shared" si="2"/>
        <v>2.2999999999999998</v>
      </c>
      <c r="J14" s="15">
        <f t="shared" si="0"/>
        <v>1.2043478260869567</v>
      </c>
      <c r="K14" s="81" t="s">
        <v>40</v>
      </c>
    </row>
    <row r="15" spans="1:13" ht="22.2" customHeight="1" x14ac:dyDescent="0.4">
      <c r="A15" s="31">
        <f t="shared" ref="A15" si="17">A14</f>
        <v>45813</v>
      </c>
      <c r="B15" s="12" t="str">
        <f t="shared" ref="B15" si="18">B14</f>
        <v>메가박스 첨단점</v>
      </c>
      <c r="C15" s="12" t="str">
        <f t="shared" si="1"/>
        <v>UPS</v>
      </c>
      <c r="D15" s="38">
        <v>11</v>
      </c>
      <c r="E15" s="29">
        <v>13.85</v>
      </c>
      <c r="F15" s="29">
        <v>2.44</v>
      </c>
      <c r="G15" s="37"/>
      <c r="H15" s="24">
        <v>18</v>
      </c>
      <c r="I15" s="14">
        <f t="shared" si="2"/>
        <v>2.2999999999999998</v>
      </c>
      <c r="J15" s="15">
        <f t="shared" si="0"/>
        <v>1.0608695652173914</v>
      </c>
      <c r="K15" s="81" t="s">
        <v>42</v>
      </c>
    </row>
    <row r="16" spans="1:13" ht="22.2" customHeight="1" x14ac:dyDescent="0.4">
      <c r="A16" s="31">
        <f t="shared" ref="A16" si="19">A15</f>
        <v>45813</v>
      </c>
      <c r="B16" s="12" t="str">
        <f t="shared" ref="B16" si="20">B15</f>
        <v>메가박스 첨단점</v>
      </c>
      <c r="C16" s="12" t="str">
        <f t="shared" si="1"/>
        <v>UPS</v>
      </c>
      <c r="D16" s="38">
        <v>12</v>
      </c>
      <c r="E16" s="29">
        <v>13.72</v>
      </c>
      <c r="F16" s="29">
        <v>2.56</v>
      </c>
      <c r="G16" s="37"/>
      <c r="H16" s="24">
        <v>18</v>
      </c>
      <c r="I16" s="14">
        <f t="shared" si="2"/>
        <v>2.2999999999999998</v>
      </c>
      <c r="J16" s="15">
        <f t="shared" si="0"/>
        <v>1.1130434782608696</v>
      </c>
      <c r="K16" s="81" t="s">
        <v>39</v>
      </c>
    </row>
    <row r="17" spans="1:11" ht="22.2" customHeight="1" x14ac:dyDescent="0.4">
      <c r="A17" s="31">
        <f t="shared" ref="A17" si="21">A16</f>
        <v>45813</v>
      </c>
      <c r="B17" s="12" t="str">
        <f t="shared" ref="B17" si="22">B16</f>
        <v>메가박스 첨단점</v>
      </c>
      <c r="C17" s="12" t="str">
        <f t="shared" si="1"/>
        <v>UPS</v>
      </c>
      <c r="D17" s="38">
        <v>13</v>
      </c>
      <c r="E17" s="29">
        <v>13.11</v>
      </c>
      <c r="F17" s="29">
        <v>2.58</v>
      </c>
      <c r="G17" s="37"/>
      <c r="H17" s="24">
        <v>18</v>
      </c>
      <c r="I17" s="14">
        <f t="shared" si="2"/>
        <v>2.2999999999999998</v>
      </c>
      <c r="J17" s="15">
        <f t="shared" si="0"/>
        <v>1.1217391304347828</v>
      </c>
      <c r="K17" s="81" t="s">
        <v>40</v>
      </c>
    </row>
    <row r="18" spans="1:11" ht="22.2" customHeight="1" x14ac:dyDescent="0.4">
      <c r="A18" s="31">
        <f t="shared" ref="A18" si="23">A17</f>
        <v>45813</v>
      </c>
      <c r="B18" s="12" t="str">
        <f t="shared" ref="B18" si="24">B17</f>
        <v>메가박스 첨단점</v>
      </c>
      <c r="C18" s="12" t="str">
        <f t="shared" si="1"/>
        <v>UPS</v>
      </c>
      <c r="D18" s="38">
        <v>14</v>
      </c>
      <c r="E18" s="29">
        <v>13.45</v>
      </c>
      <c r="F18" s="29">
        <v>2.52</v>
      </c>
      <c r="G18" s="37"/>
      <c r="H18" s="24">
        <v>18</v>
      </c>
      <c r="I18" s="14">
        <f t="shared" si="2"/>
        <v>2.2999999999999998</v>
      </c>
      <c r="J18" s="15">
        <f t="shared" si="0"/>
        <v>1.0956521739130436</v>
      </c>
      <c r="K18" s="81" t="s">
        <v>40</v>
      </c>
    </row>
    <row r="19" spans="1:11" ht="22.2" customHeight="1" x14ac:dyDescent="0.4">
      <c r="A19" s="31">
        <f t="shared" ref="A19" si="25">A18</f>
        <v>45813</v>
      </c>
      <c r="B19" s="12" t="str">
        <f t="shared" ref="B19" si="26">B18</f>
        <v>메가박스 첨단점</v>
      </c>
      <c r="C19" s="12" t="str">
        <f t="shared" si="1"/>
        <v>UPS</v>
      </c>
      <c r="D19" s="38">
        <v>15</v>
      </c>
      <c r="E19" s="29">
        <v>13.12</v>
      </c>
      <c r="F19" s="29">
        <v>2.56</v>
      </c>
      <c r="G19" s="37"/>
      <c r="H19" s="24">
        <v>18</v>
      </c>
      <c r="I19" s="14">
        <f t="shared" si="2"/>
        <v>2.2999999999999998</v>
      </c>
      <c r="J19" s="15">
        <f t="shared" si="0"/>
        <v>1.1130434782608696</v>
      </c>
      <c r="K19" s="81" t="s">
        <v>40</v>
      </c>
    </row>
    <row r="20" spans="1:11" ht="22.2" customHeight="1" x14ac:dyDescent="0.4">
      <c r="A20" s="31">
        <f t="shared" ref="A20" si="27">A19</f>
        <v>45813</v>
      </c>
      <c r="B20" s="12" t="str">
        <f t="shared" ref="B20" si="28">B19</f>
        <v>메가박스 첨단점</v>
      </c>
      <c r="C20" s="12" t="str">
        <f t="shared" si="1"/>
        <v>UPS</v>
      </c>
      <c r="D20" s="38">
        <v>16</v>
      </c>
      <c r="E20" s="29">
        <v>13.07</v>
      </c>
      <c r="F20" s="29">
        <v>2.4700000000000002</v>
      </c>
      <c r="G20" s="37"/>
      <c r="H20" s="24">
        <v>18</v>
      </c>
      <c r="I20" s="14">
        <f t="shared" si="2"/>
        <v>2.2999999999999998</v>
      </c>
      <c r="J20" s="15">
        <f t="shared" si="0"/>
        <v>1.0739130434782611</v>
      </c>
      <c r="K20" s="81" t="s">
        <v>40</v>
      </c>
    </row>
    <row r="21" spans="1:11" ht="22.2" customHeight="1" x14ac:dyDescent="0.4">
      <c r="A21" s="31">
        <f t="shared" ref="A21" si="29">A20</f>
        <v>45813</v>
      </c>
      <c r="B21" s="12" t="str">
        <f t="shared" ref="B21" si="30">B20</f>
        <v>메가박스 첨단점</v>
      </c>
      <c r="C21" s="12" t="str">
        <f t="shared" si="1"/>
        <v>UPS</v>
      </c>
      <c r="D21" s="38">
        <v>17</v>
      </c>
      <c r="E21" s="29">
        <v>13.21</v>
      </c>
      <c r="F21" s="29">
        <v>2.7</v>
      </c>
      <c r="G21" s="37"/>
      <c r="H21" s="24">
        <v>18</v>
      </c>
      <c r="I21" s="14">
        <f t="shared" si="2"/>
        <v>2.2999999999999998</v>
      </c>
      <c r="J21" s="15">
        <f t="shared" si="0"/>
        <v>1.173913043478261</v>
      </c>
      <c r="K21" s="81" t="s">
        <v>40</v>
      </c>
    </row>
    <row r="22" spans="1:11" ht="22.2" customHeight="1" x14ac:dyDescent="0.4">
      <c r="A22" s="31">
        <f t="shared" ref="A22" si="31">A21</f>
        <v>45813</v>
      </c>
      <c r="B22" s="12" t="str">
        <f t="shared" ref="B22" si="32">B21</f>
        <v>메가박스 첨단점</v>
      </c>
      <c r="C22" s="12" t="str">
        <f t="shared" si="1"/>
        <v>UPS</v>
      </c>
      <c r="D22" s="38">
        <v>18</v>
      </c>
      <c r="E22" s="29">
        <v>13.06</v>
      </c>
      <c r="F22" s="29">
        <v>2.84</v>
      </c>
      <c r="G22" s="37"/>
      <c r="H22" s="24">
        <v>18</v>
      </c>
      <c r="I22" s="14">
        <f t="shared" si="2"/>
        <v>2.2999999999999998</v>
      </c>
      <c r="J22" s="15">
        <f t="shared" si="0"/>
        <v>1.2347826086956522</v>
      </c>
      <c r="K22" s="81" t="s">
        <v>40</v>
      </c>
    </row>
    <row r="23" spans="1:11" ht="22.2" customHeight="1" x14ac:dyDescent="0.4">
      <c r="A23" s="31">
        <f t="shared" ref="A23" si="33">A22</f>
        <v>45813</v>
      </c>
      <c r="B23" s="12" t="str">
        <f t="shared" ref="B23:C33" si="34">B22</f>
        <v>메가박스 첨단점</v>
      </c>
      <c r="C23" s="12" t="str">
        <f t="shared" si="34"/>
        <v>UPS</v>
      </c>
      <c r="D23" s="38">
        <v>19</v>
      </c>
      <c r="E23" s="29">
        <v>13.05</v>
      </c>
      <c r="F23" s="29">
        <v>2.83</v>
      </c>
      <c r="G23" s="37"/>
      <c r="H23" s="24">
        <v>18</v>
      </c>
      <c r="I23" s="14">
        <f t="shared" si="2"/>
        <v>2.2999999999999998</v>
      </c>
      <c r="J23" s="15">
        <f t="shared" si="0"/>
        <v>1.2304347826086959</v>
      </c>
      <c r="K23" s="81" t="s">
        <v>39</v>
      </c>
    </row>
    <row r="24" spans="1:11" ht="22.2" customHeight="1" x14ac:dyDescent="0.4">
      <c r="A24" s="31">
        <f t="shared" ref="A24" si="35">A23</f>
        <v>45813</v>
      </c>
      <c r="B24" s="12" t="str">
        <f t="shared" si="34"/>
        <v>메가박스 첨단점</v>
      </c>
      <c r="C24" s="12" t="str">
        <f t="shared" si="34"/>
        <v>UPS</v>
      </c>
      <c r="D24" s="38">
        <v>20</v>
      </c>
      <c r="E24" s="29">
        <v>13.76</v>
      </c>
      <c r="F24" s="29">
        <v>2.6</v>
      </c>
      <c r="G24" s="37"/>
      <c r="H24" s="24">
        <v>18</v>
      </c>
      <c r="I24" s="14">
        <f t="shared" si="2"/>
        <v>2.2999999999999998</v>
      </c>
      <c r="J24" s="15">
        <f t="shared" si="0"/>
        <v>1.1304347826086958</v>
      </c>
      <c r="K24" s="81" t="s">
        <v>39</v>
      </c>
    </row>
    <row r="25" spans="1:11" ht="22.2" customHeight="1" x14ac:dyDescent="0.4">
      <c r="A25" s="31">
        <f t="shared" ref="A25" si="36">A24</f>
        <v>45813</v>
      </c>
      <c r="B25" s="12" t="str">
        <f t="shared" si="34"/>
        <v>메가박스 첨단점</v>
      </c>
      <c r="C25" s="12" t="str">
        <f t="shared" si="34"/>
        <v>UPS</v>
      </c>
      <c r="D25" s="38">
        <v>21</v>
      </c>
      <c r="E25" s="29">
        <v>13.15</v>
      </c>
      <c r="F25" s="29">
        <v>2.59</v>
      </c>
      <c r="G25" s="37"/>
      <c r="H25" s="24">
        <v>18</v>
      </c>
      <c r="I25" s="14">
        <f t="shared" si="2"/>
        <v>2.2999999999999998</v>
      </c>
      <c r="J25" s="15">
        <f t="shared" si="0"/>
        <v>1.1260869565217391</v>
      </c>
      <c r="K25" s="81" t="s">
        <v>39</v>
      </c>
    </row>
    <row r="26" spans="1:11" ht="22.2" customHeight="1" x14ac:dyDescent="0.4">
      <c r="A26" s="31">
        <f t="shared" ref="A26" si="37">A25</f>
        <v>45813</v>
      </c>
      <c r="B26" s="12" t="str">
        <f t="shared" si="34"/>
        <v>메가박스 첨단점</v>
      </c>
      <c r="C26" s="12" t="str">
        <f t="shared" si="34"/>
        <v>UPS</v>
      </c>
      <c r="D26" s="38">
        <v>22</v>
      </c>
      <c r="E26" s="29">
        <v>13.05</v>
      </c>
      <c r="F26" s="29">
        <v>2.79</v>
      </c>
      <c r="G26" s="37"/>
      <c r="H26" s="24">
        <v>18</v>
      </c>
      <c r="I26" s="14">
        <f t="shared" si="2"/>
        <v>2.2999999999999998</v>
      </c>
      <c r="J26" s="15">
        <f t="shared" si="0"/>
        <v>1.2130434782608697</v>
      </c>
      <c r="K26" s="81" t="s">
        <v>40</v>
      </c>
    </row>
    <row r="27" spans="1:11" ht="22.2" customHeight="1" x14ac:dyDescent="0.4">
      <c r="A27" s="31">
        <f t="shared" ref="A27" si="38">A26</f>
        <v>45813</v>
      </c>
      <c r="B27" s="12" t="str">
        <f t="shared" si="34"/>
        <v>메가박스 첨단점</v>
      </c>
      <c r="C27" s="12" t="str">
        <f t="shared" si="34"/>
        <v>UPS</v>
      </c>
      <c r="D27" s="38">
        <v>23</v>
      </c>
      <c r="E27" s="29">
        <v>13.06</v>
      </c>
      <c r="F27" s="29">
        <v>2.74</v>
      </c>
      <c r="G27" s="37"/>
      <c r="H27" s="24">
        <v>18</v>
      </c>
      <c r="I27" s="14">
        <f t="shared" si="2"/>
        <v>2.2999999999999998</v>
      </c>
      <c r="J27" s="15">
        <f t="shared" si="0"/>
        <v>1.1913043478260872</v>
      </c>
      <c r="K27" s="81" t="s">
        <v>40</v>
      </c>
    </row>
    <row r="28" spans="1:11" ht="22.2" customHeight="1" x14ac:dyDescent="0.4">
      <c r="A28" s="31">
        <f t="shared" ref="A28" si="39">A27</f>
        <v>45813</v>
      </c>
      <c r="B28" s="12" t="str">
        <f t="shared" si="34"/>
        <v>메가박스 첨단점</v>
      </c>
      <c r="C28" s="12" t="str">
        <f t="shared" si="34"/>
        <v>UPS</v>
      </c>
      <c r="D28" s="38">
        <v>24</v>
      </c>
      <c r="E28" s="29">
        <v>13.05</v>
      </c>
      <c r="F28" s="29">
        <v>2.78</v>
      </c>
      <c r="G28" s="37"/>
      <c r="H28" s="24">
        <v>18</v>
      </c>
      <c r="I28" s="14">
        <f t="shared" si="2"/>
        <v>2.2999999999999998</v>
      </c>
      <c r="J28" s="15">
        <f t="shared" si="0"/>
        <v>1.2086956521739129</v>
      </c>
      <c r="K28" s="81" t="s">
        <v>40</v>
      </c>
    </row>
    <row r="29" spans="1:11" ht="22.2" customHeight="1" x14ac:dyDescent="0.4">
      <c r="A29" s="31">
        <f t="shared" ref="A29" si="40">A28</f>
        <v>45813</v>
      </c>
      <c r="B29" s="12" t="str">
        <f t="shared" si="34"/>
        <v>메가박스 첨단점</v>
      </c>
      <c r="C29" s="12" t="str">
        <f t="shared" si="34"/>
        <v>UPS</v>
      </c>
      <c r="D29" s="38">
        <v>25</v>
      </c>
      <c r="E29" s="29">
        <v>13.03</v>
      </c>
      <c r="F29" s="29">
        <v>2.67</v>
      </c>
      <c r="G29" s="37"/>
      <c r="H29" s="24">
        <v>18</v>
      </c>
      <c r="I29" s="14">
        <f t="shared" si="2"/>
        <v>2.2999999999999998</v>
      </c>
      <c r="J29" s="15">
        <f t="shared" si="0"/>
        <v>1.1608695652173913</v>
      </c>
      <c r="K29" s="81" t="s">
        <v>39</v>
      </c>
    </row>
    <row r="30" spans="1:11" ht="22.2" customHeight="1" x14ac:dyDescent="0.4">
      <c r="A30" s="31">
        <f t="shared" ref="A30" si="41">A29</f>
        <v>45813</v>
      </c>
      <c r="B30" s="12" t="str">
        <f t="shared" si="34"/>
        <v>메가박스 첨단점</v>
      </c>
      <c r="C30" s="12" t="str">
        <f t="shared" si="34"/>
        <v>UPS</v>
      </c>
      <c r="D30" s="38">
        <v>26</v>
      </c>
      <c r="E30" s="29">
        <v>13.26</v>
      </c>
      <c r="F30" s="29">
        <v>2.64</v>
      </c>
      <c r="G30" s="37"/>
      <c r="H30" s="24">
        <v>18</v>
      </c>
      <c r="I30" s="14">
        <f t="shared" si="2"/>
        <v>2.2999999999999998</v>
      </c>
      <c r="J30" s="15">
        <f t="shared" si="0"/>
        <v>1.1478260869565218</v>
      </c>
      <c r="K30" s="81" t="s">
        <v>39</v>
      </c>
    </row>
    <row r="31" spans="1:11" ht="22.2" customHeight="1" x14ac:dyDescent="0.4">
      <c r="A31" s="31">
        <f t="shared" ref="A31" si="42">A30</f>
        <v>45813</v>
      </c>
      <c r="B31" s="12" t="str">
        <f t="shared" si="34"/>
        <v>메가박스 첨단점</v>
      </c>
      <c r="C31" s="12" t="str">
        <f t="shared" si="34"/>
        <v>UPS</v>
      </c>
      <c r="D31" s="38">
        <v>27</v>
      </c>
      <c r="E31" s="29">
        <v>13.54</v>
      </c>
      <c r="F31" s="29">
        <v>2.82</v>
      </c>
      <c r="G31" s="37"/>
      <c r="H31" s="24">
        <v>18</v>
      </c>
      <c r="I31" s="14">
        <f t="shared" si="2"/>
        <v>2.2999999999999998</v>
      </c>
      <c r="J31" s="15">
        <f>F31/I31</f>
        <v>1.2260869565217392</v>
      </c>
      <c r="K31" s="81" t="s">
        <v>39</v>
      </c>
    </row>
    <row r="32" spans="1:11" ht="22.2" customHeight="1" x14ac:dyDescent="0.4">
      <c r="A32" s="31">
        <f t="shared" ref="A32" si="43">A31</f>
        <v>45813</v>
      </c>
      <c r="B32" s="12" t="str">
        <f t="shared" si="34"/>
        <v>메가박스 첨단점</v>
      </c>
      <c r="C32" s="12" t="str">
        <f t="shared" si="34"/>
        <v>UPS</v>
      </c>
      <c r="D32" s="38">
        <v>28</v>
      </c>
      <c r="E32" s="29">
        <v>13.06</v>
      </c>
      <c r="F32" s="29">
        <v>2.85</v>
      </c>
      <c r="G32" s="37"/>
      <c r="H32" s="24">
        <v>18</v>
      </c>
      <c r="I32" s="14">
        <f t="shared" si="2"/>
        <v>2.2999999999999998</v>
      </c>
      <c r="J32" s="15">
        <f>F32/I32</f>
        <v>1.2391304347826089</v>
      </c>
      <c r="K32" s="81" t="s">
        <v>40</v>
      </c>
    </row>
    <row r="33" spans="1:11" ht="22.2" customHeight="1" x14ac:dyDescent="0.4">
      <c r="A33" s="31">
        <f t="shared" ref="A33:C34" si="44">A32</f>
        <v>45813</v>
      </c>
      <c r="B33" s="12" t="str">
        <f t="shared" si="34"/>
        <v>메가박스 첨단점</v>
      </c>
      <c r="C33" s="12" t="str">
        <f t="shared" si="34"/>
        <v>UPS</v>
      </c>
      <c r="D33" s="38">
        <v>29</v>
      </c>
      <c r="E33" s="29">
        <v>13.35</v>
      </c>
      <c r="F33" s="29">
        <v>2.78</v>
      </c>
      <c r="G33" s="37"/>
      <c r="H33" s="24">
        <v>18</v>
      </c>
      <c r="I33" s="14">
        <f t="shared" si="2"/>
        <v>2.2999999999999998</v>
      </c>
      <c r="J33" s="15">
        <f>F33/I33</f>
        <v>1.2086956521739129</v>
      </c>
      <c r="K33" s="81" t="s">
        <v>40</v>
      </c>
    </row>
    <row r="34" spans="1:11" ht="22.2" customHeight="1" x14ac:dyDescent="0.4">
      <c r="A34" s="39">
        <f t="shared" si="44"/>
        <v>45813</v>
      </c>
      <c r="B34" s="12" t="str">
        <f t="shared" si="44"/>
        <v>메가박스 첨단점</v>
      </c>
      <c r="C34" s="12" t="str">
        <f t="shared" si="44"/>
        <v>UPS</v>
      </c>
      <c r="D34" s="38">
        <v>30</v>
      </c>
      <c r="E34" s="29">
        <v>13.57</v>
      </c>
      <c r="F34" s="29">
        <v>2.76</v>
      </c>
      <c r="G34" s="37"/>
      <c r="H34" s="24">
        <v>18</v>
      </c>
      <c r="I34" s="14">
        <f t="shared" si="2"/>
        <v>2.2999999999999998</v>
      </c>
      <c r="J34" s="15">
        <f t="shared" si="0"/>
        <v>1.2</v>
      </c>
      <c r="K34" s="81" t="s">
        <v>40</v>
      </c>
    </row>
    <row r="35" spans="1:11" ht="22.2" customHeight="1" x14ac:dyDescent="0.4">
      <c r="A35" s="16"/>
      <c r="B35" s="25"/>
      <c r="C35" s="25"/>
      <c r="D35" s="18"/>
      <c r="E35" s="80">
        <f>MAX(E5:E34)</f>
        <v>13.85</v>
      </c>
      <c r="F35" s="80">
        <f>MAX(F5:F34)</f>
        <v>2.85</v>
      </c>
      <c r="G35" s="20"/>
      <c r="H35" s="24"/>
      <c r="I35" s="20"/>
      <c r="J35" s="40">
        <f>MAX(J5:J34)</f>
        <v>1.2391304347826089</v>
      </c>
    </row>
    <row r="36" spans="1:11" ht="22.2" customHeight="1" x14ac:dyDescent="0.4">
      <c r="A36" s="16"/>
      <c r="B36" s="25"/>
      <c r="C36" s="25"/>
      <c r="D36" s="18"/>
      <c r="E36" s="80">
        <f>MIN(E5:E35)</f>
        <v>13.01</v>
      </c>
      <c r="F36" s="80">
        <f>MIN(F5:F35)</f>
        <v>2.44</v>
      </c>
      <c r="G36" s="20"/>
      <c r="H36" s="26"/>
      <c r="I36" s="20"/>
      <c r="J36" s="40">
        <f>MIN(J5:J34)</f>
        <v>1.0608695652173914</v>
      </c>
    </row>
    <row r="37" spans="1:11" ht="22.2" customHeight="1" x14ac:dyDescent="0.4">
      <c r="A37" s="16"/>
      <c r="B37" s="25"/>
      <c r="C37" s="25"/>
      <c r="D37" s="18"/>
      <c r="E37" s="19"/>
      <c r="F37" s="19"/>
      <c r="G37" s="20"/>
      <c r="H37" s="26"/>
      <c r="I37" s="20"/>
      <c r="J37" s="28"/>
    </row>
    <row r="39" spans="1:11" ht="32.4" customHeight="1" x14ac:dyDescent="0.4">
      <c r="A39" s="66" t="s">
        <v>18</v>
      </c>
      <c r="B39" s="67" t="s">
        <v>43</v>
      </c>
      <c r="C39" s="68"/>
      <c r="D39" s="68"/>
      <c r="E39" s="69"/>
      <c r="F39" s="73" t="s">
        <v>20</v>
      </c>
      <c r="G39" s="22" t="s">
        <v>22</v>
      </c>
      <c r="H39" s="47" t="s">
        <v>32</v>
      </c>
      <c r="I39" s="48"/>
      <c r="J39" s="49"/>
    </row>
    <row r="40" spans="1:11" ht="31.2" customHeight="1" x14ac:dyDescent="0.4">
      <c r="A40" s="52"/>
      <c r="B40" s="70"/>
      <c r="C40" s="71"/>
      <c r="D40" s="71"/>
      <c r="E40" s="72"/>
      <c r="F40" s="74"/>
      <c r="G40" s="22" t="s">
        <v>21</v>
      </c>
      <c r="H40" s="47" t="s">
        <v>15</v>
      </c>
      <c r="I40" s="48"/>
      <c r="J40" s="49"/>
    </row>
    <row r="41" spans="1:11" ht="32.4" customHeight="1" x14ac:dyDescent="0.4">
      <c r="A41" s="76" t="s">
        <v>16</v>
      </c>
      <c r="B41" s="78" t="s">
        <v>44</v>
      </c>
      <c r="C41" s="79"/>
      <c r="D41" s="79"/>
      <c r="E41" s="79"/>
      <c r="F41" s="74"/>
      <c r="G41" s="22" t="s">
        <v>14</v>
      </c>
      <c r="H41" s="47" t="s">
        <v>31</v>
      </c>
      <c r="I41" s="48"/>
      <c r="J41" s="49"/>
    </row>
    <row r="42" spans="1:11" ht="30.6" customHeight="1" x14ac:dyDescent="0.4">
      <c r="A42" s="77"/>
      <c r="B42" s="79"/>
      <c r="C42" s="79"/>
      <c r="D42" s="79"/>
      <c r="E42" s="79"/>
      <c r="F42" s="74"/>
      <c r="G42" s="22" t="s">
        <v>23</v>
      </c>
      <c r="H42" s="47" t="s">
        <v>15</v>
      </c>
      <c r="I42" s="48"/>
      <c r="J42" s="49"/>
    </row>
    <row r="43" spans="1:11" ht="28.95" customHeight="1" x14ac:dyDescent="0.4">
      <c r="A43" s="77"/>
      <c r="B43" s="79"/>
      <c r="C43" s="79"/>
      <c r="D43" s="79"/>
      <c r="E43" s="79"/>
      <c r="F43" s="74"/>
      <c r="G43" s="22" t="s">
        <v>24</v>
      </c>
      <c r="H43" s="47" t="s">
        <v>29</v>
      </c>
      <c r="I43" s="48"/>
      <c r="J43" s="49"/>
    </row>
    <row r="44" spans="1:11" ht="34.200000000000003" customHeight="1" x14ac:dyDescent="0.4">
      <c r="A44" s="50" t="s">
        <v>19</v>
      </c>
      <c r="B44" s="53" t="s">
        <v>30</v>
      </c>
      <c r="C44" s="54"/>
      <c r="D44" s="54"/>
      <c r="E44" s="55"/>
      <c r="F44" s="74"/>
      <c r="G44" s="22" t="s">
        <v>25</v>
      </c>
      <c r="H44" s="47" t="s">
        <v>45</v>
      </c>
      <c r="I44" s="45"/>
      <c r="J44" s="46"/>
    </row>
    <row r="45" spans="1:11" ht="34.200000000000003" customHeight="1" x14ac:dyDescent="0.4">
      <c r="A45" s="51"/>
      <c r="B45" s="56"/>
      <c r="C45" s="57"/>
      <c r="D45" s="57"/>
      <c r="E45" s="58"/>
      <c r="F45" s="74"/>
      <c r="G45" s="22" t="s">
        <v>26</v>
      </c>
      <c r="H45" s="47" t="s">
        <v>15</v>
      </c>
      <c r="I45" s="45"/>
      <c r="J45" s="46"/>
    </row>
    <row r="46" spans="1:11" ht="36" customHeight="1" x14ac:dyDescent="0.4">
      <c r="A46" s="52"/>
      <c r="B46" s="59"/>
      <c r="C46" s="60"/>
      <c r="D46" s="60"/>
      <c r="E46" s="61"/>
      <c r="F46" s="75"/>
      <c r="G46" s="22" t="s">
        <v>27</v>
      </c>
      <c r="H46" s="47"/>
      <c r="I46" s="48"/>
      <c r="J46" s="49"/>
    </row>
    <row r="47" spans="1:11" ht="309.75" customHeight="1" x14ac:dyDescent="0.4">
      <c r="A47" s="23" t="s">
        <v>28</v>
      </c>
      <c r="B47" s="43"/>
      <c r="C47" s="44"/>
      <c r="D47" s="44"/>
      <c r="E47" s="44"/>
      <c r="F47" s="45"/>
      <c r="G47" s="45"/>
      <c r="H47" s="45"/>
      <c r="I47" s="45"/>
      <c r="J47" s="46"/>
    </row>
    <row r="73" spans="1:10" ht="22.2" customHeight="1" x14ac:dyDescent="0.4">
      <c r="A73" s="16"/>
      <c r="B73" s="25"/>
      <c r="C73" s="25"/>
      <c r="D73" s="18"/>
      <c r="E73" s="19"/>
      <c r="F73" s="20"/>
      <c r="G73" s="20"/>
      <c r="H73" s="26"/>
      <c r="I73" s="20"/>
      <c r="J73" s="27"/>
    </row>
    <row r="74" spans="1:10" ht="9" customHeight="1" x14ac:dyDescent="0.4">
      <c r="A74" s="16"/>
      <c r="B74" s="17"/>
      <c r="C74" s="17"/>
      <c r="D74" s="18"/>
      <c r="E74" s="19"/>
      <c r="F74" s="20"/>
      <c r="G74" s="20"/>
      <c r="H74" s="20"/>
      <c r="I74" s="20"/>
      <c r="J74" s="21"/>
    </row>
  </sheetData>
  <autoFilter ref="A4:J4"/>
  <mergeCells count="18"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  <mergeCell ref="B47:J47"/>
    <mergeCell ref="H42:J42"/>
    <mergeCell ref="H43:J43"/>
    <mergeCell ref="A44:A46"/>
    <mergeCell ref="B44:E46"/>
    <mergeCell ref="H44:J44"/>
    <mergeCell ref="H45:J45"/>
    <mergeCell ref="H46:J46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41" t="s">
        <v>0</v>
      </c>
      <c r="B2" s="41" t="s">
        <v>46</v>
      </c>
      <c r="C2" s="41" t="s">
        <v>1</v>
      </c>
      <c r="D2" s="62" t="s">
        <v>47</v>
      </c>
      <c r="E2" s="63"/>
      <c r="F2" s="4" t="s">
        <v>12</v>
      </c>
      <c r="G2" s="64" t="s">
        <v>17</v>
      </c>
      <c r="H2" s="65"/>
      <c r="I2" s="41" t="s">
        <v>13</v>
      </c>
      <c r="J2" s="4">
        <v>9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42">
        <v>45813</v>
      </c>
      <c r="B5" s="12" t="s">
        <v>34</v>
      </c>
      <c r="C5" s="12" t="s">
        <v>33</v>
      </c>
      <c r="D5" s="13">
        <v>1</v>
      </c>
      <c r="E5" s="29">
        <v>13.22</v>
      </c>
      <c r="F5" s="29">
        <v>3.15</v>
      </c>
      <c r="G5" s="14"/>
      <c r="H5" s="24">
        <v>25</v>
      </c>
      <c r="I5" s="14">
        <v>3.4</v>
      </c>
      <c r="J5" s="15">
        <f>F5/I5</f>
        <v>0.92647058823529416</v>
      </c>
      <c r="K5" s="32"/>
    </row>
    <row r="6" spans="1:12" ht="22.2" customHeight="1" x14ac:dyDescent="0.4">
      <c r="A6" s="42">
        <f>A5</f>
        <v>45813</v>
      </c>
      <c r="B6" s="12" t="str">
        <f>B5</f>
        <v>메가박스 첨단점</v>
      </c>
      <c r="C6" s="12" t="str">
        <f>C5</f>
        <v>정류기</v>
      </c>
      <c r="D6" s="13">
        <v>2</v>
      </c>
      <c r="E6" s="29">
        <v>13.2</v>
      </c>
      <c r="F6" s="29">
        <v>3.11</v>
      </c>
      <c r="G6" s="14"/>
      <c r="H6" s="24">
        <v>25</v>
      </c>
      <c r="I6" s="14">
        <f>I5</f>
        <v>3.4</v>
      </c>
      <c r="J6" s="15">
        <f t="shared" ref="J6:J13" si="0">F6/I6</f>
        <v>0.91470588235294115</v>
      </c>
    </row>
    <row r="7" spans="1:12" ht="22.2" customHeight="1" x14ac:dyDescent="0.4">
      <c r="A7" s="42">
        <f t="shared" ref="A7:C13" si="1">A6</f>
        <v>45813</v>
      </c>
      <c r="B7" s="12" t="str">
        <f t="shared" si="1"/>
        <v>메가박스 첨단점</v>
      </c>
      <c r="C7" s="12" t="str">
        <f t="shared" si="1"/>
        <v>정류기</v>
      </c>
      <c r="D7" s="13">
        <v>3</v>
      </c>
      <c r="E7" s="29">
        <v>13.14</v>
      </c>
      <c r="F7" s="29">
        <v>3.05</v>
      </c>
      <c r="G7" s="14"/>
      <c r="H7" s="24">
        <v>25</v>
      </c>
      <c r="I7" s="14">
        <f t="shared" ref="I7:I13" si="2">I6</f>
        <v>3.4</v>
      </c>
      <c r="J7" s="15">
        <f t="shared" si="0"/>
        <v>0.89705882352941169</v>
      </c>
      <c r="K7" s="32"/>
    </row>
    <row r="8" spans="1:12" ht="22.2" customHeight="1" x14ac:dyDescent="0.4">
      <c r="A8" s="42">
        <f t="shared" si="1"/>
        <v>45813</v>
      </c>
      <c r="B8" s="12" t="str">
        <f t="shared" si="1"/>
        <v>메가박스 첨단점</v>
      </c>
      <c r="C8" s="12" t="str">
        <f t="shared" si="1"/>
        <v>정류기</v>
      </c>
      <c r="D8" s="13">
        <v>4</v>
      </c>
      <c r="E8" s="29">
        <v>13.21</v>
      </c>
      <c r="F8" s="29">
        <v>3.15</v>
      </c>
      <c r="G8" s="14"/>
      <c r="H8" s="24">
        <v>25</v>
      </c>
      <c r="I8" s="14">
        <f t="shared" si="2"/>
        <v>3.4</v>
      </c>
      <c r="J8" s="15">
        <f t="shared" si="0"/>
        <v>0.92647058823529416</v>
      </c>
      <c r="K8" s="32"/>
    </row>
    <row r="9" spans="1:12" ht="22.2" customHeight="1" x14ac:dyDescent="0.4">
      <c r="A9" s="42">
        <f t="shared" si="1"/>
        <v>45813</v>
      </c>
      <c r="B9" s="12" t="str">
        <f t="shared" si="1"/>
        <v>메가박스 첨단점</v>
      </c>
      <c r="C9" s="12" t="str">
        <f t="shared" si="1"/>
        <v>정류기</v>
      </c>
      <c r="D9" s="13">
        <v>5</v>
      </c>
      <c r="E9" s="29">
        <v>13.19</v>
      </c>
      <c r="F9" s="29">
        <v>3.11</v>
      </c>
      <c r="G9" s="14"/>
      <c r="H9" s="24">
        <v>25</v>
      </c>
      <c r="I9" s="14">
        <f t="shared" si="2"/>
        <v>3.4</v>
      </c>
      <c r="J9" s="15">
        <f t="shared" si="0"/>
        <v>0.91470588235294115</v>
      </c>
    </row>
    <row r="10" spans="1:12" ht="22.2" customHeight="1" x14ac:dyDescent="0.4">
      <c r="A10" s="42">
        <f t="shared" si="1"/>
        <v>45813</v>
      </c>
      <c r="B10" s="12" t="str">
        <f t="shared" si="1"/>
        <v>메가박스 첨단점</v>
      </c>
      <c r="C10" s="12" t="str">
        <f t="shared" si="1"/>
        <v>정류기</v>
      </c>
      <c r="D10" s="13">
        <v>6</v>
      </c>
      <c r="E10" s="29">
        <v>13.22</v>
      </c>
      <c r="F10" s="29">
        <v>3.14</v>
      </c>
      <c r="G10" s="14"/>
      <c r="H10" s="24">
        <v>25</v>
      </c>
      <c r="I10" s="14">
        <f t="shared" si="2"/>
        <v>3.4</v>
      </c>
      <c r="J10" s="15">
        <f t="shared" si="0"/>
        <v>0.92352941176470593</v>
      </c>
    </row>
    <row r="11" spans="1:12" ht="22.2" customHeight="1" x14ac:dyDescent="0.4">
      <c r="A11" s="42">
        <f t="shared" si="1"/>
        <v>45813</v>
      </c>
      <c r="B11" s="12" t="str">
        <f t="shared" si="1"/>
        <v>메가박스 첨단점</v>
      </c>
      <c r="C11" s="12" t="str">
        <f t="shared" si="1"/>
        <v>정류기</v>
      </c>
      <c r="D11" s="13">
        <v>7</v>
      </c>
      <c r="E11" s="29">
        <v>13.11</v>
      </c>
      <c r="F11" s="29">
        <v>3.09</v>
      </c>
      <c r="G11" s="14"/>
      <c r="H11" s="24">
        <v>25</v>
      </c>
      <c r="I11" s="14">
        <f t="shared" si="2"/>
        <v>3.4</v>
      </c>
      <c r="J11" s="15">
        <f t="shared" si="0"/>
        <v>0.9088235294117647</v>
      </c>
      <c r="L11" s="32"/>
    </row>
    <row r="12" spans="1:12" ht="22.2" customHeight="1" x14ac:dyDescent="0.4">
      <c r="A12" s="42">
        <f t="shared" si="1"/>
        <v>45813</v>
      </c>
      <c r="B12" s="12" t="str">
        <f t="shared" si="1"/>
        <v>메가박스 첨단점</v>
      </c>
      <c r="C12" s="12" t="str">
        <f t="shared" si="1"/>
        <v>정류기</v>
      </c>
      <c r="D12" s="13">
        <v>8</v>
      </c>
      <c r="E12" s="29">
        <v>13.19</v>
      </c>
      <c r="F12" s="29">
        <v>3.13</v>
      </c>
      <c r="G12" s="14"/>
      <c r="H12" s="24">
        <v>25</v>
      </c>
      <c r="I12" s="14">
        <f t="shared" si="2"/>
        <v>3.4</v>
      </c>
      <c r="J12" s="15">
        <f t="shared" si="0"/>
        <v>0.9205882352941176</v>
      </c>
    </row>
    <row r="13" spans="1:12" ht="22.2" customHeight="1" x14ac:dyDescent="0.4">
      <c r="A13" s="42">
        <f t="shared" si="1"/>
        <v>45813</v>
      </c>
      <c r="B13" s="12" t="str">
        <f t="shared" si="1"/>
        <v>메가박스 첨단점</v>
      </c>
      <c r="C13" s="12" t="str">
        <f t="shared" si="1"/>
        <v>정류기</v>
      </c>
      <c r="D13" s="13">
        <v>9</v>
      </c>
      <c r="E13" s="29">
        <v>13.2</v>
      </c>
      <c r="F13" s="29">
        <v>3.15</v>
      </c>
      <c r="G13" s="14"/>
      <c r="H13" s="24">
        <v>25</v>
      </c>
      <c r="I13" s="14">
        <f t="shared" si="2"/>
        <v>3.4</v>
      </c>
      <c r="J13" s="15">
        <f t="shared" si="0"/>
        <v>0.92647058823529416</v>
      </c>
    </row>
    <row r="14" spans="1:12" ht="22.2" customHeight="1" x14ac:dyDescent="0.4">
      <c r="A14" s="16"/>
      <c r="B14" s="25"/>
      <c r="C14" s="25"/>
      <c r="D14" s="18"/>
      <c r="E14" s="80">
        <f>MAX(E5:E13)</f>
        <v>13.22</v>
      </c>
      <c r="F14" s="80">
        <f>MAX(F5:F13)</f>
        <v>3.15</v>
      </c>
      <c r="G14" s="20"/>
      <c r="H14" s="24"/>
      <c r="I14" s="20"/>
      <c r="J14" s="40">
        <f>MAX(J5:J13)</f>
        <v>0.92647058823529416</v>
      </c>
    </row>
    <row r="15" spans="1:12" ht="22.2" customHeight="1" x14ac:dyDescent="0.4">
      <c r="A15" s="16"/>
      <c r="B15" s="25"/>
      <c r="C15" s="25"/>
      <c r="D15" s="18"/>
      <c r="E15" s="80">
        <f>MIN(E5:E14)</f>
        <v>13.11</v>
      </c>
      <c r="F15" s="80">
        <f>MIN(F5:F14)</f>
        <v>3.05</v>
      </c>
      <c r="G15" s="20"/>
      <c r="H15" s="26"/>
      <c r="I15" s="20"/>
      <c r="J15" s="40">
        <f>MIN(J5:J13)</f>
        <v>0.89705882352941169</v>
      </c>
    </row>
    <row r="16" spans="1:12" ht="22.2" customHeight="1" x14ac:dyDescent="0.4">
      <c r="A16" s="16"/>
      <c r="B16" s="25"/>
      <c r="C16" s="25"/>
      <c r="D16" s="18"/>
      <c r="E16" s="19"/>
      <c r="F16" s="19"/>
      <c r="G16" s="20"/>
      <c r="H16" s="26"/>
      <c r="I16" s="20"/>
      <c r="J16" s="28"/>
    </row>
    <row r="18" spans="1:10" ht="32.4" customHeight="1" x14ac:dyDescent="0.4">
      <c r="A18" s="66" t="s">
        <v>18</v>
      </c>
      <c r="B18" s="67">
        <v>25.04</v>
      </c>
      <c r="C18" s="68"/>
      <c r="D18" s="68"/>
      <c r="E18" s="69"/>
      <c r="F18" s="73" t="s">
        <v>20</v>
      </c>
      <c r="G18" s="22" t="s">
        <v>22</v>
      </c>
      <c r="H18" s="47" t="s">
        <v>49</v>
      </c>
      <c r="I18" s="48"/>
      <c r="J18" s="49"/>
    </row>
    <row r="19" spans="1:10" ht="31.2" customHeight="1" x14ac:dyDescent="0.4">
      <c r="A19" s="52"/>
      <c r="B19" s="70"/>
      <c r="C19" s="71"/>
      <c r="D19" s="71"/>
      <c r="E19" s="72"/>
      <c r="F19" s="74"/>
      <c r="G19" s="22" t="s">
        <v>21</v>
      </c>
      <c r="H19" s="47" t="s">
        <v>15</v>
      </c>
      <c r="I19" s="48"/>
      <c r="J19" s="49"/>
    </row>
    <row r="20" spans="1:10" ht="32.4" customHeight="1" x14ac:dyDescent="0.4">
      <c r="A20" s="76" t="s">
        <v>16</v>
      </c>
      <c r="B20" s="78" t="s">
        <v>48</v>
      </c>
      <c r="C20" s="79"/>
      <c r="D20" s="79"/>
      <c r="E20" s="79"/>
      <c r="F20" s="74"/>
      <c r="G20" s="22" t="s">
        <v>14</v>
      </c>
      <c r="H20" s="47" t="s">
        <v>31</v>
      </c>
      <c r="I20" s="48"/>
      <c r="J20" s="49"/>
    </row>
    <row r="21" spans="1:10" ht="30.6" customHeight="1" x14ac:dyDescent="0.4">
      <c r="A21" s="77"/>
      <c r="B21" s="79"/>
      <c r="C21" s="79"/>
      <c r="D21" s="79"/>
      <c r="E21" s="79"/>
      <c r="F21" s="74"/>
      <c r="G21" s="22" t="s">
        <v>23</v>
      </c>
      <c r="H21" s="47" t="s">
        <v>15</v>
      </c>
      <c r="I21" s="48"/>
      <c r="J21" s="49"/>
    </row>
    <row r="22" spans="1:10" ht="28.95" customHeight="1" x14ac:dyDescent="0.4">
      <c r="A22" s="77"/>
      <c r="B22" s="79"/>
      <c r="C22" s="79"/>
      <c r="D22" s="79"/>
      <c r="E22" s="79"/>
      <c r="F22" s="74"/>
      <c r="G22" s="22" t="s">
        <v>24</v>
      </c>
      <c r="H22" s="47" t="s">
        <v>29</v>
      </c>
      <c r="I22" s="48"/>
      <c r="J22" s="49"/>
    </row>
    <row r="23" spans="1:10" ht="34.200000000000003" customHeight="1" x14ac:dyDescent="0.4">
      <c r="A23" s="50" t="s">
        <v>19</v>
      </c>
      <c r="B23" s="53" t="s">
        <v>30</v>
      </c>
      <c r="C23" s="54"/>
      <c r="D23" s="54"/>
      <c r="E23" s="55"/>
      <c r="F23" s="74"/>
      <c r="G23" s="22" t="s">
        <v>25</v>
      </c>
      <c r="H23" s="47" t="s">
        <v>50</v>
      </c>
      <c r="I23" s="45"/>
      <c r="J23" s="46"/>
    </row>
    <row r="24" spans="1:10" ht="34.200000000000003" customHeight="1" x14ac:dyDescent="0.4">
      <c r="A24" s="51"/>
      <c r="B24" s="56"/>
      <c r="C24" s="57"/>
      <c r="D24" s="57"/>
      <c r="E24" s="58"/>
      <c r="F24" s="74"/>
      <c r="G24" s="22" t="s">
        <v>26</v>
      </c>
      <c r="H24" s="47" t="s">
        <v>51</v>
      </c>
      <c r="I24" s="45"/>
      <c r="J24" s="46"/>
    </row>
    <row r="25" spans="1:10" ht="36" customHeight="1" x14ac:dyDescent="0.4">
      <c r="A25" s="52"/>
      <c r="B25" s="59"/>
      <c r="C25" s="60"/>
      <c r="D25" s="60"/>
      <c r="E25" s="61"/>
      <c r="F25" s="75"/>
      <c r="G25" s="22" t="s">
        <v>27</v>
      </c>
      <c r="H25" s="47"/>
      <c r="I25" s="48"/>
      <c r="J25" s="49"/>
    </row>
    <row r="26" spans="1:10" ht="309.75" customHeight="1" x14ac:dyDescent="0.4">
      <c r="A26" s="23" t="s">
        <v>28</v>
      </c>
      <c r="B26" s="43"/>
      <c r="C26" s="44"/>
      <c r="D26" s="44"/>
      <c r="E26" s="44"/>
      <c r="F26" s="45"/>
      <c r="G26" s="45"/>
      <c r="H26" s="45"/>
      <c r="I26" s="45"/>
      <c r="J26" s="46"/>
    </row>
    <row r="52" spans="1:10" ht="22.2" customHeight="1" x14ac:dyDescent="0.4">
      <c r="A52" s="16"/>
      <c r="B52" s="25"/>
      <c r="C52" s="25"/>
      <c r="D52" s="18"/>
      <c r="E52" s="19"/>
      <c r="F52" s="20"/>
      <c r="G52" s="20"/>
      <c r="H52" s="26"/>
      <c r="I52" s="20"/>
      <c r="J52" s="27"/>
    </row>
    <row r="53" spans="1:10" ht="9" customHeight="1" x14ac:dyDescent="0.4">
      <c r="A53" s="16"/>
      <c r="B53" s="17"/>
      <c r="C53" s="17"/>
      <c r="D53" s="18"/>
      <c r="E53" s="19"/>
      <c r="F53" s="20"/>
      <c r="G53" s="20"/>
      <c r="H53" s="20"/>
      <c r="I53" s="20"/>
      <c r="J53" s="21"/>
    </row>
  </sheetData>
  <autoFilter ref="A4:J4"/>
  <mergeCells count="18">
    <mergeCell ref="H24:J24"/>
    <mergeCell ref="H25:J25"/>
    <mergeCell ref="B26:J26"/>
    <mergeCell ref="D2:E2"/>
    <mergeCell ref="G2:H2"/>
    <mergeCell ref="A18:A19"/>
    <mergeCell ref="B18:E19"/>
    <mergeCell ref="F18:F25"/>
    <mergeCell ref="H18:J18"/>
    <mergeCell ref="H19:J19"/>
    <mergeCell ref="A20:A22"/>
    <mergeCell ref="B20:E22"/>
    <mergeCell ref="H20:J20"/>
    <mergeCell ref="H21:J21"/>
    <mergeCell ref="H22:J22"/>
    <mergeCell ref="A23:A25"/>
    <mergeCell ref="B23:E25"/>
    <mergeCell ref="H23:J23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13</xdr:row>
                <xdr:rowOff>0</xdr:rowOff>
              </from>
              <to>
                <xdr:col>3</xdr:col>
                <xdr:colOff>114300</xdr:colOff>
                <xdr:row>13</xdr:row>
                <xdr:rowOff>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3"/>
      <c r="G6" s="34"/>
      <c r="H6" s="34"/>
      <c r="I6" s="34"/>
      <c r="J6" s="33"/>
      <c r="K6" s="34"/>
      <c r="L6" s="34"/>
    </row>
    <row r="7" spans="6:12" x14ac:dyDescent="0.4">
      <c r="F7" s="23"/>
      <c r="G7" s="23"/>
      <c r="H7" s="23"/>
      <c r="I7" s="34"/>
      <c r="J7" s="23"/>
      <c r="K7" s="23"/>
      <c r="L7" s="23"/>
    </row>
    <row r="8" spans="6:12" x14ac:dyDescent="0.4">
      <c r="F8" s="23"/>
      <c r="G8" s="29"/>
      <c r="H8" s="29"/>
      <c r="I8" s="34"/>
      <c r="J8" s="13"/>
      <c r="K8" s="23"/>
      <c r="L8" s="23"/>
    </row>
    <row r="9" spans="6:12" x14ac:dyDescent="0.4">
      <c r="F9" s="23"/>
      <c r="G9" s="29"/>
      <c r="H9" s="29"/>
      <c r="I9" s="34"/>
      <c r="J9" s="13"/>
      <c r="K9" s="23"/>
      <c r="L9" s="23"/>
    </row>
    <row r="10" spans="6:12" x14ac:dyDescent="0.4">
      <c r="F10" s="23"/>
      <c r="G10" s="29"/>
      <c r="H10" s="29"/>
      <c r="I10" s="34"/>
      <c r="J10" s="35"/>
      <c r="K10" s="36"/>
      <c r="L10" s="36"/>
    </row>
    <row r="11" spans="6:12" x14ac:dyDescent="0.4">
      <c r="F11" s="23"/>
      <c r="G11" s="29"/>
      <c r="H11" s="29"/>
      <c r="I11" s="34"/>
      <c r="J11" s="35"/>
      <c r="K11" s="36"/>
      <c r="L11" s="36"/>
    </row>
    <row r="12" spans="6:12" x14ac:dyDescent="0.4">
      <c r="F12" s="23"/>
      <c r="G12" s="29"/>
      <c r="H12" s="29"/>
      <c r="I12" s="34"/>
      <c r="J12" s="23"/>
      <c r="K12" s="23"/>
      <c r="L12" s="23"/>
    </row>
    <row r="13" spans="6:12" x14ac:dyDescent="0.4">
      <c r="F13" s="23"/>
      <c r="G13" s="29"/>
      <c r="H13" s="29"/>
      <c r="I13" s="34"/>
      <c r="J13" s="13"/>
      <c r="K13" s="29"/>
      <c r="L13" s="29"/>
    </row>
    <row r="14" spans="6:12" x14ac:dyDescent="0.4">
      <c r="F14" s="23"/>
      <c r="G14" s="29"/>
      <c r="H14" s="29"/>
      <c r="I14" s="34"/>
      <c r="J14" s="13"/>
      <c r="K14" s="29"/>
      <c r="L14" s="29"/>
    </row>
    <row r="15" spans="6:12" x14ac:dyDescent="0.4">
      <c r="F15" s="23"/>
      <c r="G15" s="29"/>
      <c r="H15" s="29"/>
      <c r="I15" s="34"/>
      <c r="J15" s="34"/>
      <c r="K15" s="34"/>
      <c r="L15" s="34"/>
    </row>
    <row r="16" spans="6:12" x14ac:dyDescent="0.4">
      <c r="F16" s="23"/>
      <c r="G16" s="29"/>
      <c r="H16" s="29"/>
      <c r="I16" s="34"/>
      <c r="J16" s="34"/>
      <c r="K16" s="34"/>
      <c r="L16" s="34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정류기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2025-06-05T04:47:23Z</dcterms:modified>
</cp:coreProperties>
</file>