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1. 측정 자료\2. 정리\2023년\"/>
    </mc:Choice>
  </mc:AlternateContent>
  <bookViews>
    <workbookView xWindow="0" yWindow="0" windowWidth="23040" windowHeight="9108" activeTab="1"/>
  </bookViews>
  <sheets>
    <sheet name="UPS" sheetId="26" r:id="rId1"/>
    <sheet name="정류기" sheetId="23" r:id="rId2"/>
    <sheet name="Sheet1" sheetId="25" state="hidden" r:id="rId3"/>
  </sheets>
  <definedNames>
    <definedName name="_xlnm._FilterDatabase" localSheetId="1" hidden="1">정류기!$B$6:$C$126</definedName>
  </definedNames>
  <calcPr calcId="162913"/>
</workbook>
</file>

<file path=xl/calcChain.xml><?xml version="1.0" encoding="utf-8"?>
<calcChain xmlns="http://schemas.openxmlformats.org/spreadsheetml/2006/main">
  <c r="G11" i="26" l="1"/>
  <c r="H8" i="26"/>
  <c r="G8" i="26"/>
  <c r="H7" i="26"/>
  <c r="G7" i="26"/>
  <c r="D126" i="26"/>
  <c r="D125" i="26"/>
  <c r="D124" i="26"/>
  <c r="D123" i="26"/>
  <c r="D122" i="26"/>
  <c r="D121" i="26"/>
  <c r="D120" i="26"/>
  <c r="D119" i="26"/>
  <c r="D118" i="26"/>
  <c r="D117" i="26"/>
  <c r="D116" i="26"/>
  <c r="D115" i="26"/>
  <c r="D114" i="26"/>
  <c r="D113" i="26"/>
  <c r="D112" i="26"/>
  <c r="D111" i="26"/>
  <c r="D110" i="26"/>
  <c r="D109" i="26"/>
  <c r="D108" i="26"/>
  <c r="D107" i="26"/>
  <c r="D106" i="26"/>
  <c r="D105" i="26"/>
  <c r="D104" i="26"/>
  <c r="D103" i="26"/>
  <c r="D102" i="26"/>
  <c r="D101" i="26"/>
  <c r="D100" i="26"/>
  <c r="D99" i="26"/>
  <c r="D98" i="26"/>
  <c r="D97" i="26"/>
  <c r="D96" i="26"/>
  <c r="D95" i="26"/>
  <c r="D94" i="26"/>
  <c r="D93" i="26"/>
  <c r="D92" i="26"/>
  <c r="D91" i="26"/>
  <c r="D90" i="26"/>
  <c r="D89" i="26"/>
  <c r="D88" i="26"/>
  <c r="D87" i="26"/>
  <c r="D86" i="26"/>
  <c r="D85" i="26"/>
  <c r="D84" i="26"/>
  <c r="D83" i="26"/>
  <c r="D82" i="26"/>
  <c r="D81" i="26"/>
  <c r="D80" i="26"/>
  <c r="D79" i="26"/>
  <c r="D78" i="26"/>
  <c r="D77" i="26"/>
  <c r="D76" i="26"/>
  <c r="D75" i="26"/>
  <c r="D74" i="26"/>
  <c r="D73" i="26"/>
  <c r="D72" i="26"/>
  <c r="D71" i="26"/>
  <c r="D70" i="26"/>
  <c r="D69" i="26"/>
  <c r="D68" i="26"/>
  <c r="D67" i="26"/>
  <c r="D66" i="26"/>
  <c r="D65" i="26"/>
  <c r="D64" i="26"/>
  <c r="D63" i="26"/>
  <c r="D62" i="26"/>
  <c r="D61" i="26"/>
  <c r="D60" i="26"/>
  <c r="D59" i="26"/>
  <c r="D58" i="26"/>
  <c r="D57" i="26"/>
  <c r="D56" i="26"/>
  <c r="D55" i="26"/>
  <c r="D54" i="26"/>
  <c r="D53" i="26"/>
  <c r="D52" i="26"/>
  <c r="D51" i="26"/>
  <c r="D50" i="26"/>
  <c r="D49" i="26"/>
  <c r="D48" i="26"/>
  <c r="D47" i="26"/>
  <c r="D46" i="26"/>
  <c r="D45" i="26"/>
  <c r="D44" i="26"/>
  <c r="D43" i="26"/>
  <c r="D42" i="26"/>
  <c r="D41" i="26"/>
  <c r="D40" i="26"/>
  <c r="D39" i="26"/>
  <c r="D38" i="26"/>
  <c r="D37" i="26"/>
  <c r="D36" i="26"/>
  <c r="D35" i="26"/>
  <c r="D34" i="26"/>
  <c r="D33" i="26"/>
  <c r="D32" i="26"/>
  <c r="D31" i="26"/>
  <c r="D30" i="26"/>
  <c r="D29" i="26"/>
  <c r="D28" i="26"/>
  <c r="D27" i="26"/>
  <c r="D26" i="26"/>
  <c r="D25" i="26"/>
  <c r="D24" i="26"/>
  <c r="D23" i="26"/>
  <c r="D22" i="26"/>
  <c r="D21" i="26"/>
  <c r="D20" i="26"/>
  <c r="D19" i="26"/>
  <c r="D18" i="26"/>
  <c r="D17" i="26"/>
  <c r="D16" i="26"/>
  <c r="D15" i="26"/>
  <c r="D14" i="26"/>
  <c r="D13" i="26"/>
  <c r="D12" i="26"/>
  <c r="H11" i="26"/>
  <c r="D11" i="26"/>
  <c r="D10" i="26"/>
  <c r="D9" i="26"/>
  <c r="D8" i="26"/>
  <c r="D7" i="26"/>
  <c r="O3" i="26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G11" i="23"/>
  <c r="H11" i="23" l="1"/>
  <c r="D7" i="23"/>
  <c r="O3" i="23"/>
</calcChain>
</file>

<file path=xl/sharedStrings.xml><?xml version="1.0" encoding="utf-8"?>
<sst xmlns="http://schemas.openxmlformats.org/spreadsheetml/2006/main" count="62" uniqueCount="34">
  <si>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</si>
  <si>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</si>
  <si>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</si>
  <si>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</si>
  <si>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</si>
  <si>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</si>
  <si>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</si>
  <si>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</si>
  <si>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</si>
  <si>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</si>
  <si>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</si>
  <si>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</si>
  <si>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</si>
  <si>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</si>
  <si>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</si>
  <si>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</si>
  <si>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</si>
  <si>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</si>
  <si>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</si>
  <si>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</si>
  <si>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</si>
  <si>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</si>
  <si>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</si>
  <si>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</si>
  <si>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</si>
  <si>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</si>
  <si>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메가박스 첨단</t>
    <phoneticPr fontId="19" type="noConversion"/>
  </si>
  <si>
    <t>UPS</t>
    <phoneticPr fontId="19" type="noConversion"/>
  </si>
  <si>
    <t>ESP200</t>
    <phoneticPr fontId="19" type="noConversion"/>
  </si>
  <si>
    <t>2019.12.18</t>
    <phoneticPr fontId="19" type="noConversion"/>
  </si>
  <si>
    <t>2020년 2월</t>
    <phoneticPr fontId="19" type="noConversion"/>
  </si>
  <si>
    <t>정류기</t>
    <phoneticPr fontId="19" type="noConversion"/>
  </si>
  <si>
    <t>RP150</t>
    <phoneticPr fontId="19" type="noConversion"/>
  </si>
  <si>
    <t>2017.09.31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</si>
</sst>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181" fontId="21" fillId="0" borderId="0" xfId="0" applyNumberFormat="1" applyFont="1" applyBorder="1" applyAlignment="1">
      <alignment horizontal="center" vertical="center"/>
    </xf>
    <xf numFmtId="0" fontId="22" fillId="35" borderId="0" xfId="0" applyFont="1" applyFill="1" applyBorder="1" applyAlignment="1">
      <alignment horizontal="center" vertical="center"/>
    </xf>
    <xf numFmtId="176" fontId="21" fillId="35" borderId="0" xfId="42" applyNumberFormat="1" applyFont="1" applyFill="1" applyBorder="1" applyAlignment="1">
      <alignment horizontal="center" vertical="center"/>
    </xf>
    <xf numFmtId="177" fontId="21" fillId="35" borderId="0" xfId="42" applyNumberFormat="1" applyFont="1" applyFill="1" applyBorder="1" applyAlignment="1">
      <alignment horizontal="center" vertical="center"/>
    </xf>
    <xf numFmtId="0" fontId="21" fillId="35" borderId="0" xfId="42" applyFont="1" applyFill="1" applyBorder="1" applyAlignment="1">
      <alignment horizontal="center" vertical="center"/>
    </xf>
    <xf numFmtId="0" fontId="21" fillId="35" borderId="0" xfId="0" applyFont="1" applyFill="1" applyBorder="1">
      <alignment vertical="center"/>
    </xf>
    <xf numFmtId="181" fontId="21" fillId="0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21" fillId="0" borderId="10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21" fillId="35" borderId="0" xfId="0" applyFont="1" applyFill="1">
      <alignment vertical="center"/>
    </xf>
    <xf numFmtId="0" fontId="21" fillId="35" borderId="10" xfId="42" applyFont="1" applyFill="1" applyBorder="1" applyAlignment="1">
      <alignment horizontal="center" vertical="center"/>
    </xf>
    <xf numFmtId="177" fontId="21" fillId="35" borderId="10" xfId="42" applyNumberFormat="1" applyFont="1" applyFill="1" applyBorder="1" applyAlignment="1">
      <alignment horizontal="center" vertical="center"/>
    </xf>
    <xf numFmtId="176" fontId="21" fillId="35" borderId="10" xfId="42" applyNumberFormat="1" applyFont="1" applyFill="1" applyBorder="1" applyAlignment="1">
      <alignment horizontal="center" vertical="center"/>
    </xf>
    <xf numFmtId="0" fontId="22" fillId="35" borderId="10" xfId="0" applyFont="1" applyFill="1" applyBorder="1" applyAlignment="1">
      <alignment horizontal="center" vertical="center"/>
    </xf>
    <xf numFmtId="0" fontId="21" fillId="35" borderId="0" xfId="0" applyFont="1" applyFill="1" applyBorder="1" applyAlignment="1">
      <alignment horizontal="center" vertical="center"/>
    </xf>
    <xf numFmtId="181" fontId="21" fillId="35" borderId="0" xfId="0" applyNumberFormat="1" applyFont="1" applyFill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jpg"/><Relationship Id="rId1" Type="http://schemas.openxmlformats.org/officeDocument/2006/relationships/image" Target="../media/image10.jpg"/><Relationship Id="rId4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711926</xdr:colOff>
      <xdr:row>13</xdr:row>
      <xdr:rowOff>1089</xdr:rowOff>
    </xdr:from>
    <xdr:to>
      <xdr:col>11</xdr:col>
      <xdr:colOff>322218</xdr:colOff>
      <xdr:row>26</xdr:row>
      <xdr:rowOff>54429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774430" y="2900499"/>
          <a:ext cx="2883626" cy="2201092"/>
        </a:xfrm>
        <a:prstGeom prst="rect">
          <a:avLst/>
        </a:prstGeom>
      </xdr:spPr>
    </xdr:pic>
    <xdr:clientData/>
  </xdr:twoCellAnchor>
  <xdr:twoCellAnchor editAs="oneCell">
    <xdr:from>
      <xdr:col>4</xdr:col>
      <xdr:colOff>667071</xdr:colOff>
      <xdr:row>26</xdr:row>
      <xdr:rowOff>204428</xdr:rowOff>
    </xdr:from>
    <xdr:to>
      <xdr:col>7</xdr:col>
      <xdr:colOff>662717</xdr:colOff>
      <xdr:row>130</xdr:row>
      <xdr:rowOff>40053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633281" y="5937390"/>
          <a:ext cx="2883625" cy="2194560"/>
        </a:xfrm>
        <a:prstGeom prst="rect">
          <a:avLst/>
        </a:prstGeom>
      </xdr:spPr>
    </xdr:pic>
    <xdr:clientData/>
  </xdr:twoCellAnchor>
  <xdr:twoCellAnchor editAs="oneCell">
    <xdr:from>
      <xdr:col>19</xdr:col>
      <xdr:colOff>7174</xdr:colOff>
      <xdr:row>26</xdr:row>
      <xdr:rowOff>206382</xdr:rowOff>
    </xdr:from>
    <xdr:to>
      <xdr:col>22</xdr:col>
      <xdr:colOff>183523</xdr:colOff>
      <xdr:row>130</xdr:row>
      <xdr:rowOff>42008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6963307" y="5936078"/>
          <a:ext cx="2883626" cy="2201092"/>
        </a:xfrm>
        <a:prstGeom prst="rect">
          <a:avLst/>
        </a:prstGeom>
      </xdr:spPr>
    </xdr:pic>
    <xdr:clientData/>
  </xdr:twoCellAnchor>
  <xdr:twoCellAnchor editAs="oneCell">
    <xdr:from>
      <xdr:col>12</xdr:col>
      <xdr:colOff>249702</xdr:colOff>
      <xdr:row>27</xdr:row>
      <xdr:rowOff>420</xdr:rowOff>
    </xdr:from>
    <xdr:to>
      <xdr:col>15</xdr:col>
      <xdr:colOff>1508</xdr:colOff>
      <xdr:row>130</xdr:row>
      <xdr:rowOff>53760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056892" y="5947830"/>
          <a:ext cx="2883626" cy="2201092"/>
        </a:xfrm>
        <a:prstGeom prst="rect">
          <a:avLst/>
        </a:prstGeom>
      </xdr:spPr>
    </xdr:pic>
    <xdr:clientData/>
  </xdr:twoCellAnchor>
  <xdr:twoCellAnchor editAs="oneCell">
    <xdr:from>
      <xdr:col>7</xdr:col>
      <xdr:colOff>978823</xdr:colOff>
      <xdr:row>26</xdr:row>
      <xdr:rowOff>199405</xdr:rowOff>
    </xdr:from>
    <xdr:to>
      <xdr:col>9</xdr:col>
      <xdr:colOff>1283623</xdr:colOff>
      <xdr:row>130</xdr:row>
      <xdr:rowOff>35031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46124" y="5930190"/>
          <a:ext cx="2883626" cy="2198914"/>
        </a:xfrm>
        <a:prstGeom prst="rect">
          <a:avLst/>
        </a:prstGeom>
      </xdr:spPr>
    </xdr:pic>
    <xdr:clientData/>
  </xdr:twoCellAnchor>
  <xdr:twoCellAnchor editAs="oneCell">
    <xdr:from>
      <xdr:col>15</xdr:col>
      <xdr:colOff>239460</xdr:colOff>
      <xdr:row>26</xdr:row>
      <xdr:rowOff>214423</xdr:rowOff>
    </xdr:from>
    <xdr:to>
      <xdr:col>18</xdr:col>
      <xdr:colOff>415809</xdr:colOff>
      <xdr:row>130</xdr:row>
      <xdr:rowOff>46783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497569" y="5942486"/>
          <a:ext cx="2880360" cy="2201092"/>
        </a:xfrm>
        <a:prstGeom prst="rect">
          <a:avLst/>
        </a:prstGeom>
      </xdr:spPr>
    </xdr:pic>
    <xdr:clientData/>
  </xdr:twoCellAnchor>
  <xdr:twoCellAnchor editAs="oneCell">
    <xdr:from>
      <xdr:col>10</xdr:col>
      <xdr:colOff>220733</xdr:colOff>
      <xdr:row>26</xdr:row>
      <xdr:rowOff>212026</xdr:rowOff>
    </xdr:from>
    <xdr:to>
      <xdr:col>11</xdr:col>
      <xdr:colOff>1128602</xdr:colOff>
      <xdr:row>130</xdr:row>
      <xdr:rowOff>47652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579726" y="5940633"/>
          <a:ext cx="2883626" cy="2203269"/>
        </a:xfrm>
        <a:prstGeom prst="rect">
          <a:avLst/>
        </a:prstGeom>
      </xdr:spPr>
    </xdr:pic>
    <xdr:clientData/>
  </xdr:twoCellAnchor>
  <xdr:twoCellAnchor editAs="oneCell">
    <xdr:from>
      <xdr:col>7</xdr:col>
      <xdr:colOff>6060</xdr:colOff>
      <xdr:row>12</xdr:row>
      <xdr:rowOff>219420</xdr:rowOff>
    </xdr:from>
    <xdr:to>
      <xdr:col>9</xdr:col>
      <xdr:colOff>310860</xdr:colOff>
      <xdr:row>26</xdr:row>
      <xdr:rowOff>15240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43190" y="2921490"/>
          <a:ext cx="2889540" cy="2194560"/>
        </a:xfrm>
        <a:prstGeom prst="rect">
          <a:avLst/>
        </a:prstGeom>
      </xdr:spPr>
    </xdr:pic>
    <xdr:clientData/>
  </xdr:twoCellAnchor>
  <xdr:twoCellAnchor editAs="oneCell">
    <xdr:from>
      <xdr:col>11</xdr:col>
      <xdr:colOff>675308</xdr:colOff>
      <xdr:row>12</xdr:row>
      <xdr:rowOff>206134</xdr:rowOff>
    </xdr:from>
    <xdr:to>
      <xdr:col>14</xdr:col>
      <xdr:colOff>340028</xdr:colOff>
      <xdr:row>26</xdr:row>
      <xdr:rowOff>38494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1330245" y="2886197"/>
          <a:ext cx="2880360" cy="220109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731520</xdr:colOff>
      <xdr:row>12</xdr:row>
      <xdr:rowOff>198120</xdr:rowOff>
    </xdr:from>
    <xdr:to>
      <xdr:col>12</xdr:col>
      <xdr:colOff>480060</xdr:colOff>
      <xdr:row>137</xdr:row>
      <xdr:rowOff>30480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020300" y="291846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490500</xdr:colOff>
      <xdr:row>13</xdr:row>
      <xdr:rowOff>2820</xdr:rowOff>
    </xdr:from>
    <xdr:to>
      <xdr:col>10</xdr:col>
      <xdr:colOff>543840</xdr:colOff>
      <xdr:row>137</xdr:row>
      <xdr:rowOff>56160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38060" y="294414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8040</xdr:colOff>
      <xdr:row>12</xdr:row>
      <xdr:rowOff>213780</xdr:rowOff>
    </xdr:from>
    <xdr:to>
      <xdr:col>8</xdr:col>
      <xdr:colOff>312840</xdr:colOff>
      <xdr:row>137</xdr:row>
      <xdr:rowOff>46140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65840" y="2934120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5640</xdr:colOff>
      <xdr:row>138</xdr:row>
      <xdr:rowOff>13260</xdr:rowOff>
    </xdr:from>
    <xdr:to>
      <xdr:col>9</xdr:col>
      <xdr:colOff>196140</xdr:colOff>
      <xdr:row>147</xdr:row>
      <xdr:rowOff>219000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29200" y="5682540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opLeftCell="A16" zoomScaleNormal="100" workbookViewId="0">
      <selection activeCell="A2" sqref="A2"/>
    </sheetView>
  </sheetViews>
  <sheetFormatPr defaultRowHeight="17.399999999999999"/>
  <cols>
    <col min="1" max="1" width="11.09765625" style="41" bestFit="1" customWidth="1"/>
    <col min="2" max="2" width="22.796875" style="41" bestFit="1" customWidth="1"/>
    <col min="3" max="3" width="13.69921875" style="41" bestFit="1" customWidth="1"/>
    <col min="4" max="4" width="8.796875" style="4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style="41" bestFit="1" customWidth="1"/>
    <col min="13" max="13" width="9.09765625" style="41" bestFit="1" customWidth="1"/>
    <col min="14" max="14" width="9" style="41" bestFit="1" customWidth="1"/>
    <col min="15" max="15" width="14" style="41" bestFit="1" customWidth="1"/>
    <col min="16" max="16384" width="8.796875" style="4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26</v>
      </c>
      <c r="C3" s="30" t="s">
        <v>27</v>
      </c>
      <c r="D3" s="12" t="s">
        <v>25</v>
      </c>
      <c r="E3" s="7" t="s">
        <v>28</v>
      </c>
      <c r="F3" s="9">
        <v>20</v>
      </c>
      <c r="G3" s="16" t="s">
        <v>29</v>
      </c>
      <c r="H3" s="16" t="s">
        <v>30</v>
      </c>
      <c r="I3" s="8">
        <v>2.2999999999999998</v>
      </c>
      <c r="J3" s="9">
        <v>30</v>
      </c>
      <c r="K3" s="17">
        <v>16</v>
      </c>
      <c r="L3" s="17">
        <v>17</v>
      </c>
      <c r="M3" s="14">
        <v>0</v>
      </c>
      <c r="N3" s="14">
        <v>1</v>
      </c>
      <c r="O3" s="15">
        <f>N3/$F$3</f>
        <v>0.05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 s="41"/>
      <c r="J6" s="41"/>
      <c r="K6" s="41"/>
    </row>
    <row r="7" spans="1:15">
      <c r="A7" s="23">
        <v>1</v>
      </c>
      <c r="B7" s="49">
        <v>13.53</v>
      </c>
      <c r="C7" s="49">
        <v>2.58</v>
      </c>
      <c r="D7" s="6">
        <f t="shared" ref="D7:D70" si="0">C7/$I$3</f>
        <v>1.1217391304347828</v>
      </c>
      <c r="F7" s="24" t="s">
        <v>23</v>
      </c>
      <c r="G7" s="18">
        <f>MAX(B7:B36)</f>
        <v>13.78</v>
      </c>
      <c r="H7" s="18">
        <f>MAX(C7:C36)</f>
        <v>2.78</v>
      </c>
      <c r="J7" s="41"/>
      <c r="K7" s="41"/>
    </row>
    <row r="8" spans="1:15">
      <c r="A8" s="23">
        <v>2</v>
      </c>
      <c r="B8" s="49">
        <v>13.12</v>
      </c>
      <c r="C8" s="49">
        <v>2.59</v>
      </c>
      <c r="D8" s="6">
        <f t="shared" si="0"/>
        <v>1.1260869565217391</v>
      </c>
      <c r="F8" s="24" t="s">
        <v>24</v>
      </c>
      <c r="G8" s="18">
        <f>MIN(B7:B36)</f>
        <v>12.93</v>
      </c>
      <c r="H8" s="18">
        <f>MIN(C7:C36)</f>
        <v>2.27</v>
      </c>
      <c r="J8" s="41"/>
      <c r="K8" s="41"/>
    </row>
    <row r="9" spans="1:15">
      <c r="A9" s="23">
        <v>3</v>
      </c>
      <c r="B9" s="49">
        <v>13.15</v>
      </c>
      <c r="C9" s="49">
        <v>2.6</v>
      </c>
      <c r="D9" s="6">
        <f t="shared" si="0"/>
        <v>1.1304347826086958</v>
      </c>
      <c r="J9" s="41"/>
      <c r="K9" s="41"/>
    </row>
    <row r="10" spans="1:15">
      <c r="A10" s="23">
        <v>4</v>
      </c>
      <c r="B10" s="49">
        <v>13.46</v>
      </c>
      <c r="C10" s="49">
        <v>2.52</v>
      </c>
      <c r="D10" s="6">
        <f t="shared" si="0"/>
        <v>1.0956521739130436</v>
      </c>
      <c r="J10" s="41"/>
      <c r="K10" s="41"/>
    </row>
    <row r="11" spans="1:15">
      <c r="A11" s="23">
        <v>5</v>
      </c>
      <c r="B11" s="49">
        <v>13.24</v>
      </c>
      <c r="C11" s="49">
        <v>2.63</v>
      </c>
      <c r="D11" s="6">
        <f t="shared" si="0"/>
        <v>1.1434782608695653</v>
      </c>
      <c r="F11" s="24" t="s">
        <v>21</v>
      </c>
      <c r="G11" s="19">
        <f>SUM(B7:B36)</f>
        <v>396.99</v>
      </c>
      <c r="H11" s="18">
        <f>G11/$J$3</f>
        <v>13.233000000000001</v>
      </c>
      <c r="J11" s="41"/>
      <c r="K11" s="41"/>
    </row>
    <row r="12" spans="1:15">
      <c r="A12" s="23">
        <v>6</v>
      </c>
      <c r="B12" s="49">
        <v>13.18</v>
      </c>
      <c r="C12" s="49">
        <v>2.59</v>
      </c>
      <c r="D12" s="6">
        <f t="shared" si="0"/>
        <v>1.1260869565217391</v>
      </c>
      <c r="J12" s="41"/>
      <c r="K12" s="41"/>
    </row>
    <row r="13" spans="1:15">
      <c r="A13" s="23">
        <v>7</v>
      </c>
      <c r="B13" s="49">
        <v>12.95</v>
      </c>
      <c r="C13" s="49">
        <v>2.62</v>
      </c>
      <c r="D13" s="6">
        <f t="shared" si="0"/>
        <v>1.1391304347826088</v>
      </c>
      <c r="J13" s="41"/>
      <c r="K13" s="41"/>
    </row>
    <row r="14" spans="1:15">
      <c r="A14" s="23">
        <v>8</v>
      </c>
      <c r="B14" s="49">
        <v>13</v>
      </c>
      <c r="C14" s="49">
        <v>2.52</v>
      </c>
      <c r="D14" s="6">
        <f t="shared" si="0"/>
        <v>1.0956521739130436</v>
      </c>
      <c r="F14" s="52" t="s">
        <v>5</v>
      </c>
      <c r="G14" s="52"/>
      <c r="H14" s="50"/>
      <c r="I14" s="50"/>
      <c r="J14" s="50"/>
      <c r="K14" s="50"/>
      <c r="L14" s="50"/>
      <c r="M14" s="38"/>
    </row>
    <row r="15" spans="1:15">
      <c r="A15" s="23">
        <v>9</v>
      </c>
      <c r="B15" s="49">
        <v>13.04</v>
      </c>
      <c r="C15" s="49">
        <v>2.54</v>
      </c>
      <c r="D15" s="6">
        <f t="shared" si="0"/>
        <v>1.1043478260869566</v>
      </c>
      <c r="F15" s="52"/>
      <c r="G15" s="52"/>
      <c r="H15" s="50"/>
      <c r="I15" s="50"/>
      <c r="J15" s="50"/>
      <c r="K15" s="50"/>
      <c r="L15" s="11"/>
      <c r="M15" s="38"/>
    </row>
    <row r="16" spans="1:15">
      <c r="A16" s="23">
        <v>10</v>
      </c>
      <c r="B16" s="49">
        <v>13.06</v>
      </c>
      <c r="C16" s="49">
        <v>2.5</v>
      </c>
      <c r="D16" s="6">
        <f t="shared" si="0"/>
        <v>1.0869565217391306</v>
      </c>
      <c r="F16" s="52"/>
      <c r="G16" s="52"/>
      <c r="H16" s="51"/>
      <c r="I16" s="51"/>
      <c r="J16" s="50"/>
      <c r="K16" s="50"/>
      <c r="L16" s="38"/>
      <c r="M16" s="38"/>
    </row>
    <row r="17" spans="1:13">
      <c r="A17" s="23">
        <v>11</v>
      </c>
      <c r="B17" s="49">
        <v>13.78</v>
      </c>
      <c r="C17" s="49">
        <v>2.27</v>
      </c>
      <c r="D17" s="6">
        <f t="shared" si="0"/>
        <v>0.98695652173913051</v>
      </c>
      <c r="F17" s="52"/>
      <c r="G17" s="52"/>
      <c r="J17" s="41"/>
      <c r="K17" s="38"/>
      <c r="L17" s="38"/>
      <c r="M17" s="38"/>
    </row>
    <row r="18" spans="1:13">
      <c r="A18" s="23">
        <v>12</v>
      </c>
      <c r="B18" s="49">
        <v>13.66</v>
      </c>
      <c r="C18" s="49">
        <v>2.37</v>
      </c>
      <c r="D18" s="6">
        <f t="shared" si="0"/>
        <v>1.0304347826086957</v>
      </c>
      <c r="F18" s="52"/>
      <c r="G18" s="52"/>
      <c r="J18" s="41"/>
      <c r="K18" s="38"/>
      <c r="L18" s="38"/>
      <c r="M18" s="38"/>
    </row>
    <row r="19" spans="1:13">
      <c r="A19" s="23">
        <v>13</v>
      </c>
      <c r="B19" s="49">
        <v>13.14</v>
      </c>
      <c r="C19" s="49">
        <v>2.41</v>
      </c>
      <c r="D19" s="6">
        <f t="shared" si="0"/>
        <v>1.0478260869565219</v>
      </c>
      <c r="F19" s="52"/>
      <c r="G19" s="52"/>
      <c r="J19" s="41"/>
      <c r="K19" s="38"/>
      <c r="L19" s="38"/>
      <c r="M19" s="38"/>
    </row>
    <row r="20" spans="1:13">
      <c r="A20" s="23">
        <v>14</v>
      </c>
      <c r="B20" s="49">
        <v>13.44</v>
      </c>
      <c r="C20" s="49">
        <v>2.36</v>
      </c>
      <c r="D20" s="6">
        <f t="shared" si="0"/>
        <v>1.0260869565217392</v>
      </c>
      <c r="F20" s="52"/>
      <c r="G20" s="52"/>
      <c r="J20" s="41"/>
      <c r="K20" s="38"/>
      <c r="L20" s="38"/>
      <c r="M20" s="38"/>
    </row>
    <row r="21" spans="1:13">
      <c r="A21" s="23">
        <v>15</v>
      </c>
      <c r="B21" s="49">
        <v>13.1</v>
      </c>
      <c r="C21" s="49">
        <v>2.48</v>
      </c>
      <c r="D21" s="6">
        <f t="shared" si="0"/>
        <v>1.0782608695652174</v>
      </c>
      <c r="F21" s="52"/>
      <c r="G21" s="52"/>
      <c r="J21" s="41"/>
      <c r="K21" s="38"/>
      <c r="L21" s="38"/>
      <c r="M21" s="38"/>
    </row>
    <row r="22" spans="1:13">
      <c r="A22" s="23">
        <v>16</v>
      </c>
      <c r="B22" s="49">
        <v>13.12</v>
      </c>
      <c r="C22" s="49">
        <v>2.36</v>
      </c>
      <c r="D22" s="6">
        <f t="shared" si="0"/>
        <v>1.0260869565217392</v>
      </c>
      <c r="F22" s="52"/>
      <c r="G22" s="52"/>
      <c r="J22" s="41"/>
      <c r="K22" s="38"/>
      <c r="L22" s="38"/>
      <c r="M22" s="38"/>
    </row>
    <row r="23" spans="1:13">
      <c r="A23" s="23">
        <v>17</v>
      </c>
      <c r="B23" s="49">
        <v>13.25</v>
      </c>
      <c r="C23" s="49">
        <v>2.46</v>
      </c>
      <c r="D23" s="6">
        <f t="shared" si="0"/>
        <v>1.0695652173913044</v>
      </c>
      <c r="F23" s="52"/>
      <c r="G23" s="52"/>
      <c r="J23" s="41"/>
      <c r="K23" s="38"/>
      <c r="L23" s="38"/>
      <c r="M23" s="38"/>
    </row>
    <row r="24" spans="1:13">
      <c r="A24" s="23">
        <v>18</v>
      </c>
      <c r="B24" s="49">
        <v>13.07</v>
      </c>
      <c r="C24" s="49">
        <v>2.52</v>
      </c>
      <c r="D24" s="6">
        <f t="shared" si="0"/>
        <v>1.0956521739130436</v>
      </c>
      <c r="F24" s="52"/>
      <c r="G24" s="52"/>
      <c r="J24" s="41"/>
      <c r="K24" s="38"/>
      <c r="L24" s="38"/>
      <c r="M24" s="38"/>
    </row>
    <row r="25" spans="1:13">
      <c r="A25" s="23">
        <v>19</v>
      </c>
      <c r="B25" s="49">
        <v>12.93</v>
      </c>
      <c r="C25" s="49">
        <v>2.61</v>
      </c>
      <c r="D25" s="6">
        <f t="shared" si="0"/>
        <v>1.1347826086956523</v>
      </c>
      <c r="F25" s="52"/>
      <c r="G25" s="52"/>
      <c r="J25" s="41"/>
      <c r="K25" s="38"/>
      <c r="L25" s="38"/>
      <c r="M25" s="38"/>
    </row>
    <row r="26" spans="1:13">
      <c r="A26" s="23">
        <v>20</v>
      </c>
      <c r="B26" s="49">
        <v>13.7</v>
      </c>
      <c r="C26" s="49">
        <v>2.46</v>
      </c>
      <c r="D26" s="6">
        <f t="shared" si="0"/>
        <v>1.0695652173913044</v>
      </c>
      <c r="F26" s="52"/>
      <c r="G26" s="52"/>
      <c r="J26" s="41"/>
      <c r="K26" s="38"/>
      <c r="L26" s="38"/>
      <c r="M26" s="38"/>
    </row>
    <row r="27" spans="1:13">
      <c r="A27" s="23">
        <v>21</v>
      </c>
      <c r="B27" s="49">
        <v>13</v>
      </c>
      <c r="C27" s="49">
        <v>2.58</v>
      </c>
      <c r="D27" s="6">
        <f t="shared" si="0"/>
        <v>1.1217391304347828</v>
      </c>
      <c r="J27" s="41"/>
      <c r="K27" s="38"/>
      <c r="L27" s="38"/>
      <c r="M27" s="38"/>
    </row>
    <row r="28" spans="1:13">
      <c r="A28" s="23">
        <v>22</v>
      </c>
      <c r="B28" s="49">
        <v>13.06</v>
      </c>
      <c r="C28" s="49">
        <v>2.59</v>
      </c>
      <c r="D28" s="6">
        <f t="shared" si="0"/>
        <v>1.1260869565217391</v>
      </c>
      <c r="J28" s="41"/>
      <c r="K28" s="41"/>
    </row>
    <row r="29" spans="1:13">
      <c r="A29" s="23">
        <v>23</v>
      </c>
      <c r="B29" s="49">
        <v>13.06</v>
      </c>
      <c r="C29" s="49">
        <v>2.5</v>
      </c>
      <c r="D29" s="6">
        <f t="shared" si="0"/>
        <v>1.0869565217391306</v>
      </c>
      <c r="J29" s="41"/>
      <c r="K29" s="41"/>
    </row>
    <row r="30" spans="1:13">
      <c r="A30" s="23">
        <v>24</v>
      </c>
      <c r="B30" s="49">
        <v>13.1</v>
      </c>
      <c r="C30" s="49">
        <v>2.59</v>
      </c>
      <c r="D30" s="6">
        <f t="shared" si="0"/>
        <v>1.1260869565217391</v>
      </c>
      <c r="J30" s="41"/>
      <c r="K30" s="41"/>
    </row>
    <row r="31" spans="1:13">
      <c r="A31" s="23">
        <v>25</v>
      </c>
      <c r="B31" s="49">
        <v>12.99</v>
      </c>
      <c r="C31" s="49">
        <v>2.78</v>
      </c>
      <c r="D31" s="6">
        <f t="shared" si="0"/>
        <v>1.2086956521739129</v>
      </c>
      <c r="J31" s="41"/>
      <c r="K31" s="41"/>
    </row>
    <row r="32" spans="1:13">
      <c r="A32" s="23">
        <v>26</v>
      </c>
      <c r="B32" s="49">
        <v>13.28</v>
      </c>
      <c r="C32" s="49">
        <v>2.61</v>
      </c>
      <c r="D32" s="6">
        <f t="shared" si="0"/>
        <v>1.1347826086956523</v>
      </c>
      <c r="J32" s="41"/>
      <c r="K32" s="41"/>
    </row>
    <row r="33" spans="1:12">
      <c r="A33" s="23">
        <v>27</v>
      </c>
      <c r="B33" s="49">
        <v>13.53</v>
      </c>
      <c r="C33" s="49">
        <v>2.71</v>
      </c>
      <c r="D33" s="6">
        <f t="shared" si="0"/>
        <v>1.1782608695652175</v>
      </c>
      <c r="J33" s="41"/>
      <c r="K33" s="41"/>
    </row>
    <row r="34" spans="1:12">
      <c r="A34" s="23">
        <v>28</v>
      </c>
      <c r="B34" s="49">
        <v>13.13</v>
      </c>
      <c r="C34" s="49">
        <v>2.67</v>
      </c>
      <c r="D34" s="6">
        <f t="shared" si="0"/>
        <v>1.1608695652173913</v>
      </c>
      <c r="J34" s="41"/>
      <c r="K34" s="41"/>
    </row>
    <row r="35" spans="1:12">
      <c r="A35" s="23">
        <v>29</v>
      </c>
      <c r="B35" s="49">
        <v>13.36</v>
      </c>
      <c r="C35" s="49">
        <v>2.62</v>
      </c>
      <c r="D35" s="6">
        <f t="shared" si="0"/>
        <v>1.1391304347826088</v>
      </c>
      <c r="J35" s="41"/>
      <c r="K35" s="41"/>
    </row>
    <row r="36" spans="1:12">
      <c r="A36" s="23">
        <v>30</v>
      </c>
      <c r="B36" s="49">
        <v>13.56</v>
      </c>
      <c r="C36" s="49">
        <v>2.46</v>
      </c>
      <c r="D36" s="6">
        <f t="shared" si="0"/>
        <v>1.0695652173913044</v>
      </c>
      <c r="J36" s="41"/>
      <c r="K36" s="41"/>
    </row>
    <row r="37" spans="1:12" hidden="1">
      <c r="A37" s="23">
        <v>31</v>
      </c>
      <c r="B37" s="13"/>
      <c r="C37" s="13"/>
      <c r="D37" s="6">
        <f t="shared" si="0"/>
        <v>0</v>
      </c>
      <c r="J37" s="41"/>
      <c r="K37" s="41"/>
    </row>
    <row r="38" spans="1:12" hidden="1">
      <c r="A38" s="23">
        <v>32</v>
      </c>
      <c r="B38" s="13"/>
      <c r="C38" s="13"/>
      <c r="D38" s="6">
        <f t="shared" si="0"/>
        <v>0</v>
      </c>
      <c r="J38" s="41"/>
      <c r="K38" s="41"/>
    </row>
    <row r="39" spans="1:12" hidden="1">
      <c r="A39" s="23">
        <v>33</v>
      </c>
      <c r="B39" s="13"/>
      <c r="C39" s="13"/>
      <c r="D39" s="6">
        <f t="shared" si="0"/>
        <v>0</v>
      </c>
      <c r="J39" s="41"/>
      <c r="K39" s="41"/>
    </row>
    <row r="40" spans="1:12" hidden="1">
      <c r="A40" s="23">
        <v>34</v>
      </c>
      <c r="B40" s="13"/>
      <c r="C40" s="13"/>
      <c r="D40" s="6">
        <f t="shared" si="0"/>
        <v>0</v>
      </c>
      <c r="J40" s="41"/>
      <c r="K40" s="41"/>
    </row>
    <row r="41" spans="1:12" hidden="1">
      <c r="A41" s="23">
        <v>35</v>
      </c>
      <c r="B41" s="13"/>
      <c r="C41" s="13"/>
      <c r="D41" s="6">
        <f t="shared" si="0"/>
        <v>0</v>
      </c>
      <c r="J41" s="41"/>
      <c r="K41" s="41"/>
    </row>
    <row r="42" spans="1:12" hidden="1">
      <c r="A42" s="23">
        <v>36</v>
      </c>
      <c r="B42" s="13"/>
      <c r="C42" s="13"/>
      <c r="D42" s="6">
        <f t="shared" si="0"/>
        <v>0</v>
      </c>
      <c r="J42" s="41"/>
      <c r="K42" s="41"/>
    </row>
    <row r="43" spans="1:12" hidden="1">
      <c r="A43" s="23">
        <v>37</v>
      </c>
      <c r="B43" s="13"/>
      <c r="C43" s="13"/>
      <c r="D43" s="6">
        <f t="shared" si="0"/>
        <v>0</v>
      </c>
      <c r="J43" s="41"/>
      <c r="K43" s="41"/>
    </row>
    <row r="44" spans="1:12" hidden="1">
      <c r="A44" s="23">
        <v>38</v>
      </c>
      <c r="B44" s="13"/>
      <c r="C44" s="13"/>
      <c r="D44" s="6">
        <f t="shared" si="0"/>
        <v>0</v>
      </c>
      <c r="J44" s="41"/>
      <c r="K44" s="41"/>
    </row>
    <row r="45" spans="1:12" hidden="1">
      <c r="A45" s="23">
        <v>39</v>
      </c>
      <c r="B45" s="13"/>
      <c r="C45" s="13"/>
      <c r="D45" s="6">
        <f t="shared" si="0"/>
        <v>0</v>
      </c>
      <c r="J45" s="41"/>
      <c r="K45" s="41"/>
    </row>
    <row r="46" spans="1:12" hidden="1">
      <c r="A46" s="23">
        <v>40</v>
      </c>
      <c r="B46" s="13"/>
      <c r="C46" s="13"/>
      <c r="D46" s="6">
        <f t="shared" si="0"/>
        <v>0</v>
      </c>
      <c r="J46" s="41"/>
      <c r="K46" s="41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1">
    <mergeCell ref="F14:G26"/>
  </mergeCells>
  <phoneticPr fontId="19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topLeftCell="A127" workbookViewId="0">
      <selection activeCell="H135" sqref="H135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45042</v>
      </c>
      <c r="B3" s="12" t="s">
        <v>26</v>
      </c>
      <c r="C3" s="30" t="s">
        <v>31</v>
      </c>
      <c r="D3" s="12" t="s">
        <v>25</v>
      </c>
      <c r="E3" s="7" t="s">
        <v>32</v>
      </c>
      <c r="F3" s="9">
        <v>20</v>
      </c>
      <c r="G3" s="16" t="s">
        <v>33</v>
      </c>
      <c r="H3" s="16"/>
      <c r="I3" s="8">
        <v>3.4</v>
      </c>
      <c r="J3" s="9">
        <v>9</v>
      </c>
      <c r="K3" s="17">
        <v>23</v>
      </c>
      <c r="L3" s="17">
        <v>24</v>
      </c>
      <c r="M3" s="14">
        <v>0.6</v>
      </c>
      <c r="N3" s="14">
        <v>1.2</v>
      </c>
      <c r="O3" s="15">
        <f>N3/$F$3</f>
        <v>0.06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49">
        <v>13.17</v>
      </c>
      <c r="C7" s="49">
        <v>6.65</v>
      </c>
      <c r="D7" s="6">
        <f t="shared" ref="D7:D70" si="0">C7/$I$3</f>
        <v>1.9558823529411766</v>
      </c>
      <c r="F7" s="24" t="s">
        <v>23</v>
      </c>
      <c r="G7" s="18">
        <f>MAX(B7:B15)</f>
        <v>13.17</v>
      </c>
      <c r="H7" s="18">
        <f>MAX(C7:C15)</f>
        <v>7.05</v>
      </c>
      <c r="J7"/>
      <c r="K7"/>
    </row>
    <row r="8" spans="1:15">
      <c r="A8" s="23">
        <v>2</v>
      </c>
      <c r="B8" s="49">
        <v>13.15</v>
      </c>
      <c r="C8" s="49">
        <v>5.65</v>
      </c>
      <c r="D8" s="6">
        <f t="shared" si="0"/>
        <v>1.661764705882353</v>
      </c>
      <c r="F8" s="24" t="s">
        <v>24</v>
      </c>
      <c r="G8" s="18">
        <f>MIN(B7:B15)</f>
        <v>13.12</v>
      </c>
      <c r="H8" s="18">
        <f>MIN(C7:C15)</f>
        <v>5.65</v>
      </c>
      <c r="J8"/>
      <c r="K8"/>
    </row>
    <row r="9" spans="1:15">
      <c r="A9" s="23">
        <v>3</v>
      </c>
      <c r="B9" s="49">
        <v>13.15</v>
      </c>
      <c r="C9" s="49">
        <v>6.55</v>
      </c>
      <c r="D9" s="6">
        <f t="shared" si="0"/>
        <v>1.9264705882352942</v>
      </c>
      <c r="J9"/>
      <c r="K9"/>
    </row>
    <row r="10" spans="1:15">
      <c r="A10" s="23">
        <v>4</v>
      </c>
      <c r="B10" s="49">
        <v>13.17</v>
      </c>
      <c r="C10" s="49">
        <v>7.05</v>
      </c>
      <c r="D10" s="6">
        <f t="shared" si="0"/>
        <v>2.0735294117647061</v>
      </c>
      <c r="J10"/>
      <c r="K10"/>
    </row>
    <row r="11" spans="1:15">
      <c r="A11" s="23">
        <v>5</v>
      </c>
      <c r="B11" s="49">
        <v>13.15</v>
      </c>
      <c r="C11" s="49">
        <v>5.66</v>
      </c>
      <c r="D11" s="6">
        <f t="shared" si="0"/>
        <v>1.6647058823529413</v>
      </c>
      <c r="F11" s="24" t="s">
        <v>21</v>
      </c>
      <c r="G11" s="19">
        <f>SUM(B7:B15)</f>
        <v>118.38000000000001</v>
      </c>
      <c r="H11" s="18">
        <f>G11/$J$3</f>
        <v>13.153333333333334</v>
      </c>
      <c r="J11"/>
      <c r="K11"/>
    </row>
    <row r="12" spans="1:15">
      <c r="A12" s="23">
        <v>6</v>
      </c>
      <c r="B12" s="49">
        <v>13.14</v>
      </c>
      <c r="C12" s="49">
        <v>6.2</v>
      </c>
      <c r="D12" s="6">
        <f t="shared" si="0"/>
        <v>1.8235294117647061</v>
      </c>
      <c r="J12"/>
      <c r="K12"/>
    </row>
    <row r="13" spans="1:15">
      <c r="A13" s="23">
        <v>7</v>
      </c>
      <c r="B13" s="49">
        <v>13.16</v>
      </c>
      <c r="C13" s="49">
        <v>6.09</v>
      </c>
      <c r="D13" s="6">
        <f t="shared" si="0"/>
        <v>1.7911764705882354</v>
      </c>
      <c r="J13"/>
      <c r="K13"/>
    </row>
    <row r="14" spans="1:15">
      <c r="A14" s="23">
        <v>8</v>
      </c>
      <c r="B14" s="49">
        <v>13.12</v>
      </c>
      <c r="C14" s="49">
        <v>6.96</v>
      </c>
      <c r="D14" s="6">
        <f t="shared" si="0"/>
        <v>2.0470588235294116</v>
      </c>
      <c r="F14" s="13" t="s">
        <v>5</v>
      </c>
      <c r="G14" s="53"/>
      <c r="H14" s="54"/>
      <c r="I14" s="54"/>
      <c r="J14" s="54"/>
      <c r="K14" s="54"/>
      <c r="L14" s="55"/>
    </row>
    <row r="15" spans="1:15">
      <c r="A15" s="23">
        <v>9</v>
      </c>
      <c r="B15" s="49">
        <v>13.17</v>
      </c>
      <c r="C15" s="49">
        <v>6.07</v>
      </c>
      <c r="D15" s="6">
        <f t="shared" si="0"/>
        <v>1.7852941176470589</v>
      </c>
      <c r="F15" s="13" t="s">
        <v>6</v>
      </c>
      <c r="G15" s="56"/>
      <c r="H15" s="56"/>
      <c r="I15" s="56"/>
      <c r="J15" s="56"/>
      <c r="K15" s="56"/>
      <c r="L15" s="56"/>
    </row>
    <row r="16" spans="1:15" hidden="1">
      <c r="A16" s="23">
        <v>10</v>
      </c>
      <c r="B16" s="13"/>
      <c r="C16" s="13"/>
      <c r="D16" s="6">
        <f t="shared" si="0"/>
        <v>0</v>
      </c>
      <c r="J16"/>
      <c r="K16"/>
    </row>
    <row r="17" spans="1:11" hidden="1">
      <c r="A17" s="23">
        <v>11</v>
      </c>
      <c r="B17" s="13"/>
      <c r="C17" s="13"/>
      <c r="D17" s="6">
        <f t="shared" si="0"/>
        <v>0</v>
      </c>
      <c r="J17"/>
      <c r="K17"/>
    </row>
    <row r="18" spans="1:11" hidden="1">
      <c r="A18" s="23">
        <v>12</v>
      </c>
      <c r="B18" s="13"/>
      <c r="C18" s="13"/>
      <c r="D18" s="6">
        <f t="shared" si="0"/>
        <v>0</v>
      </c>
      <c r="J18"/>
      <c r="K18"/>
    </row>
    <row r="19" spans="1:11" hidden="1">
      <c r="A19" s="23">
        <v>13</v>
      </c>
      <c r="B19" s="13"/>
      <c r="C19" s="13"/>
      <c r="D19" s="6">
        <f t="shared" si="0"/>
        <v>0</v>
      </c>
      <c r="J19"/>
      <c r="K19"/>
    </row>
    <row r="20" spans="1:11" hidden="1">
      <c r="A20" s="23">
        <v>14</v>
      </c>
      <c r="B20" s="13"/>
      <c r="C20" s="13"/>
      <c r="D20" s="6">
        <f t="shared" si="0"/>
        <v>0</v>
      </c>
      <c r="J20"/>
      <c r="K20"/>
    </row>
    <row r="21" spans="1:11" hidden="1">
      <c r="A21" s="23">
        <v>15</v>
      </c>
      <c r="B21" s="13"/>
      <c r="C21" s="13"/>
      <c r="D21" s="6">
        <f t="shared" si="0"/>
        <v>0</v>
      </c>
      <c r="J21"/>
      <c r="K21"/>
    </row>
    <row r="22" spans="1:11" hidden="1">
      <c r="A22" s="23">
        <v>16</v>
      </c>
      <c r="B22" s="13"/>
      <c r="C22" s="13"/>
      <c r="D22" s="6">
        <f t="shared" si="0"/>
        <v>0</v>
      </c>
      <c r="J22"/>
      <c r="K22"/>
    </row>
    <row r="23" spans="1:11" hidden="1">
      <c r="A23" s="23">
        <v>17</v>
      </c>
      <c r="B23" s="13"/>
      <c r="C23" s="13"/>
      <c r="D23" s="6">
        <f t="shared" si="0"/>
        <v>0</v>
      </c>
      <c r="J23"/>
      <c r="K23"/>
    </row>
    <row r="24" spans="1:11" hidden="1">
      <c r="A24" s="23">
        <v>18</v>
      </c>
      <c r="B24" s="13"/>
      <c r="C24" s="13"/>
      <c r="D24" s="6">
        <f t="shared" si="0"/>
        <v>0</v>
      </c>
      <c r="J24"/>
      <c r="K24"/>
    </row>
    <row r="25" spans="1:11" hidden="1">
      <c r="A25" s="23">
        <v>19</v>
      </c>
      <c r="B25" s="13"/>
      <c r="C25" s="13"/>
      <c r="D25" s="6">
        <f t="shared" si="0"/>
        <v>0</v>
      </c>
      <c r="J25"/>
      <c r="K25"/>
    </row>
    <row r="26" spans="1:11" hidden="1">
      <c r="A26" s="23">
        <v>20</v>
      </c>
      <c r="B26" s="13"/>
      <c r="C26" s="13"/>
      <c r="D26" s="6">
        <f t="shared" si="0"/>
        <v>0</v>
      </c>
      <c r="J26"/>
      <c r="K26"/>
    </row>
    <row r="27" spans="1:11" hidden="1">
      <c r="A27" s="23">
        <v>21</v>
      </c>
      <c r="B27" s="13"/>
      <c r="C27" s="13"/>
      <c r="D27" s="6">
        <f t="shared" si="0"/>
        <v>0</v>
      </c>
      <c r="J27"/>
      <c r="K27"/>
    </row>
    <row r="28" spans="1:11" hidden="1">
      <c r="A28" s="23">
        <v>22</v>
      </c>
      <c r="B28" s="13"/>
      <c r="C28" s="13"/>
      <c r="D28" s="6">
        <f t="shared" si="0"/>
        <v>0</v>
      </c>
      <c r="J28"/>
      <c r="K28"/>
    </row>
    <row r="29" spans="1:11" hidden="1">
      <c r="A29" s="23">
        <v>23</v>
      </c>
      <c r="B29" s="13"/>
      <c r="C29" s="13"/>
      <c r="D29" s="6">
        <f t="shared" si="0"/>
        <v>0</v>
      </c>
      <c r="J29"/>
      <c r="K29"/>
    </row>
    <row r="30" spans="1:11" hidden="1">
      <c r="A30" s="23">
        <v>24</v>
      </c>
      <c r="B30" s="13"/>
      <c r="C30" s="13"/>
      <c r="D30" s="6">
        <f t="shared" si="0"/>
        <v>0</v>
      </c>
      <c r="J30"/>
      <c r="K30"/>
    </row>
    <row r="31" spans="1:11" hidden="1">
      <c r="A31" s="23">
        <v>25</v>
      </c>
      <c r="B31" s="13"/>
      <c r="C31" s="13"/>
      <c r="D31" s="6">
        <f t="shared" si="0"/>
        <v>0</v>
      </c>
      <c r="J31"/>
      <c r="K31"/>
    </row>
    <row r="32" spans="1:11" hidden="1">
      <c r="A32" s="23">
        <v>26</v>
      </c>
      <c r="B32" s="13"/>
      <c r="C32" s="13"/>
      <c r="D32" s="6">
        <f t="shared" si="0"/>
        <v>0</v>
      </c>
      <c r="J32"/>
      <c r="K32"/>
    </row>
    <row r="33" spans="1:12" hidden="1">
      <c r="A33" s="23">
        <v>27</v>
      </c>
      <c r="B33" s="13"/>
      <c r="C33" s="13"/>
      <c r="D33" s="6">
        <f t="shared" si="0"/>
        <v>0</v>
      </c>
      <c r="J33"/>
      <c r="K33"/>
    </row>
    <row r="34" spans="1:12" hidden="1">
      <c r="A34" s="23">
        <v>28</v>
      </c>
      <c r="B34" s="13"/>
      <c r="C34" s="13"/>
      <c r="D34" s="6">
        <f t="shared" si="0"/>
        <v>0</v>
      </c>
      <c r="J34"/>
      <c r="K34"/>
    </row>
    <row r="35" spans="1:12" hidden="1">
      <c r="A35" s="23">
        <v>29</v>
      </c>
      <c r="B35" s="13"/>
      <c r="C35" s="13"/>
      <c r="D35" s="6">
        <f t="shared" si="0"/>
        <v>0</v>
      </c>
      <c r="J35"/>
      <c r="K35"/>
    </row>
    <row r="36" spans="1:12" hidden="1">
      <c r="A36" s="23">
        <v>30</v>
      </c>
      <c r="B36" s="13"/>
      <c r="C36" s="13"/>
      <c r="D36" s="6">
        <f t="shared" si="0"/>
        <v>0</v>
      </c>
      <c r="J36"/>
      <c r="K36"/>
    </row>
    <row r="37" spans="1:12" hidden="1">
      <c r="A37" s="23">
        <v>31</v>
      </c>
      <c r="B37" s="13"/>
      <c r="C37" s="13"/>
      <c r="D37" s="6">
        <f t="shared" si="0"/>
        <v>0</v>
      </c>
      <c r="J37"/>
      <c r="K37"/>
    </row>
    <row r="38" spans="1:12" hidden="1">
      <c r="A38" s="23">
        <v>32</v>
      </c>
      <c r="B38" s="13"/>
      <c r="C38" s="13"/>
      <c r="D38" s="6">
        <f t="shared" si="0"/>
        <v>0</v>
      </c>
      <c r="J38"/>
      <c r="K38"/>
    </row>
    <row r="39" spans="1:12" hidden="1">
      <c r="A39" s="23">
        <v>33</v>
      </c>
      <c r="B39" s="13"/>
      <c r="C39" s="13"/>
      <c r="D39" s="6">
        <f t="shared" si="0"/>
        <v>0</v>
      </c>
      <c r="J39"/>
      <c r="K39"/>
    </row>
    <row r="40" spans="1:12" hidden="1">
      <c r="A40" s="23">
        <v>34</v>
      </c>
      <c r="B40" s="13"/>
      <c r="C40" s="13"/>
      <c r="D40" s="6">
        <f t="shared" si="0"/>
        <v>0</v>
      </c>
      <c r="J40"/>
      <c r="K40"/>
    </row>
    <row r="41" spans="1:12" hidden="1">
      <c r="A41" s="23">
        <v>35</v>
      </c>
      <c r="B41" s="13"/>
      <c r="C41" s="13"/>
      <c r="D41" s="6">
        <f t="shared" si="0"/>
        <v>0</v>
      </c>
      <c r="J41"/>
      <c r="K41"/>
    </row>
    <row r="42" spans="1:12" hidden="1">
      <c r="A42" s="23">
        <v>36</v>
      </c>
      <c r="B42" s="13"/>
      <c r="C42" s="13"/>
      <c r="D42" s="6">
        <f t="shared" si="0"/>
        <v>0</v>
      </c>
      <c r="J42"/>
      <c r="K42"/>
    </row>
    <row r="43" spans="1:12" hidden="1">
      <c r="A43" s="23">
        <v>37</v>
      </c>
      <c r="B43" s="13"/>
      <c r="C43" s="13"/>
      <c r="D43" s="6">
        <f t="shared" si="0"/>
        <v>0</v>
      </c>
      <c r="J43"/>
      <c r="K43"/>
    </row>
    <row r="44" spans="1:12" hidden="1">
      <c r="A44" s="23">
        <v>38</v>
      </c>
      <c r="B44" s="13"/>
      <c r="C44" s="13"/>
      <c r="D44" s="6">
        <f t="shared" si="0"/>
        <v>0</v>
      </c>
      <c r="J44"/>
      <c r="K44"/>
    </row>
    <row r="45" spans="1:12" hidden="1">
      <c r="A45" s="23">
        <v>39</v>
      </c>
      <c r="B45" s="13"/>
      <c r="C45" s="13"/>
      <c r="D45" s="6">
        <f t="shared" si="0"/>
        <v>0</v>
      </c>
      <c r="J45"/>
      <c r="K45"/>
    </row>
    <row r="46" spans="1:12" hidden="1">
      <c r="A46" s="23">
        <v>40</v>
      </c>
      <c r="B46" s="13"/>
      <c r="C46" s="13"/>
      <c r="D46" s="6">
        <f t="shared" si="0"/>
        <v>0</v>
      </c>
      <c r="J46"/>
      <c r="K46"/>
    </row>
    <row r="47" spans="1:12" hidden="1">
      <c r="A47" s="23">
        <v>41</v>
      </c>
      <c r="B47" s="13"/>
      <c r="C47" s="13"/>
      <c r="D47" s="6">
        <f t="shared" si="0"/>
        <v>0</v>
      </c>
    </row>
    <row r="48" spans="1:12" hidden="1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 hidden="1">
      <c r="A49" s="23">
        <v>43</v>
      </c>
      <c r="B49" s="13"/>
      <c r="C49" s="13"/>
      <c r="D49" s="6">
        <f t="shared" si="0"/>
        <v>0</v>
      </c>
    </row>
    <row r="50" spans="1:4" hidden="1">
      <c r="A50" s="23">
        <v>44</v>
      </c>
      <c r="B50" s="13"/>
      <c r="C50" s="13"/>
      <c r="D50" s="6">
        <f t="shared" si="0"/>
        <v>0</v>
      </c>
    </row>
    <row r="51" spans="1:4" hidden="1">
      <c r="A51" s="23">
        <v>45</v>
      </c>
      <c r="B51" s="13"/>
      <c r="C51" s="13"/>
      <c r="D51" s="6">
        <f t="shared" si="0"/>
        <v>0</v>
      </c>
    </row>
    <row r="52" spans="1:4" hidden="1">
      <c r="A52" s="23">
        <v>46</v>
      </c>
      <c r="B52" s="13"/>
      <c r="C52" s="13"/>
      <c r="D52" s="6">
        <f t="shared" si="0"/>
        <v>0</v>
      </c>
    </row>
    <row r="53" spans="1:4" hidden="1">
      <c r="A53" s="23">
        <v>47</v>
      </c>
      <c r="B53" s="13"/>
      <c r="C53" s="13"/>
      <c r="D53" s="6">
        <f t="shared" si="0"/>
        <v>0</v>
      </c>
    </row>
    <row r="54" spans="1:4" hidden="1">
      <c r="A54" s="23">
        <v>48</v>
      </c>
      <c r="B54" s="13"/>
      <c r="C54" s="13"/>
      <c r="D54" s="6">
        <f t="shared" si="0"/>
        <v>0</v>
      </c>
    </row>
    <row r="55" spans="1:4" hidden="1">
      <c r="A55" s="23">
        <v>49</v>
      </c>
      <c r="B55" s="13"/>
      <c r="C55" s="13"/>
      <c r="D55" s="6">
        <f t="shared" si="0"/>
        <v>0</v>
      </c>
    </row>
    <row r="56" spans="1:4" hidden="1">
      <c r="A56" s="23">
        <v>50</v>
      </c>
      <c r="B56" s="13"/>
      <c r="C56" s="13"/>
      <c r="D56" s="6">
        <f t="shared" si="0"/>
        <v>0</v>
      </c>
    </row>
    <row r="57" spans="1:4" hidden="1">
      <c r="A57" s="23">
        <v>51</v>
      </c>
      <c r="B57" s="13"/>
      <c r="C57" s="13"/>
      <c r="D57" s="6">
        <f t="shared" si="0"/>
        <v>0</v>
      </c>
    </row>
    <row r="58" spans="1:4" hidden="1">
      <c r="A58" s="23">
        <v>52</v>
      </c>
      <c r="B58" s="13"/>
      <c r="C58" s="13"/>
      <c r="D58" s="6">
        <f t="shared" si="0"/>
        <v>0</v>
      </c>
    </row>
    <row r="59" spans="1:4" hidden="1">
      <c r="A59" s="23">
        <v>53</v>
      </c>
      <c r="B59" s="13"/>
      <c r="C59" s="13"/>
      <c r="D59" s="6">
        <f t="shared" si="0"/>
        <v>0</v>
      </c>
    </row>
    <row r="60" spans="1:4" hidden="1">
      <c r="A60" s="23">
        <v>54</v>
      </c>
      <c r="B60" s="13"/>
      <c r="C60" s="13"/>
      <c r="D60" s="6">
        <f t="shared" si="0"/>
        <v>0</v>
      </c>
    </row>
    <row r="61" spans="1:4" hidden="1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R15"/>
  <sheetViews>
    <sheetView showGridLines="0" workbookViewId="0">
      <selection activeCell="F5" sqref="F5:H15"/>
    </sheetView>
  </sheetViews>
  <sheetFormatPr defaultRowHeight="17.399999999999999"/>
  <cols>
    <col min="8" max="8" width="11.69921875" customWidth="1"/>
  </cols>
  <sheetData>
    <row r="2" spans="6:18">
      <c r="I2" s="38"/>
      <c r="J2" s="38"/>
      <c r="K2" s="38"/>
      <c r="L2" s="38"/>
      <c r="M2" s="38"/>
      <c r="N2" s="38"/>
      <c r="O2" s="38"/>
      <c r="P2" s="38"/>
      <c r="Q2" s="38"/>
      <c r="R2" s="38"/>
    </row>
    <row r="3" spans="6:18">
      <c r="I3" s="38"/>
      <c r="J3" s="38"/>
      <c r="K3" s="38"/>
      <c r="L3" s="38"/>
      <c r="M3" s="38"/>
      <c r="N3" s="38"/>
      <c r="O3" s="38"/>
      <c r="P3" s="38"/>
      <c r="Q3" s="38"/>
      <c r="R3" s="38"/>
    </row>
    <row r="4" spans="6:18">
      <c r="G4" s="41"/>
      <c r="H4" s="41"/>
      <c r="I4" s="38"/>
      <c r="J4" s="36"/>
      <c r="K4" s="38"/>
      <c r="L4" s="38"/>
      <c r="M4" s="38"/>
      <c r="N4" s="36"/>
      <c r="O4" s="38"/>
      <c r="P4" s="38"/>
      <c r="Q4" s="38"/>
      <c r="R4" s="38"/>
    </row>
    <row r="5" spans="6:18">
      <c r="F5" s="42"/>
      <c r="I5" s="38"/>
      <c r="J5" s="38"/>
      <c r="K5" s="38"/>
      <c r="L5" s="38"/>
      <c r="M5" s="38"/>
      <c r="N5" s="38"/>
      <c r="O5" s="38"/>
      <c r="P5" s="38"/>
      <c r="Q5" s="38"/>
      <c r="R5" s="38"/>
    </row>
    <row r="6" spans="6:18">
      <c r="F6" s="43"/>
      <c r="G6" s="44"/>
      <c r="H6" s="45"/>
      <c r="I6" s="38"/>
      <c r="J6" s="35"/>
      <c r="K6" s="34"/>
      <c r="L6" s="33"/>
      <c r="M6" s="38"/>
      <c r="N6" s="35"/>
      <c r="O6" s="34"/>
      <c r="P6" s="33"/>
      <c r="Q6" s="38"/>
      <c r="R6" s="38"/>
    </row>
    <row r="7" spans="6:18">
      <c r="F7" s="46"/>
      <c r="G7" s="39"/>
      <c r="H7" s="40"/>
      <c r="I7" s="38"/>
      <c r="J7" s="32"/>
      <c r="K7" s="31"/>
      <c r="L7" s="31"/>
      <c r="M7" s="38"/>
      <c r="N7" s="32"/>
      <c r="O7" s="31"/>
      <c r="P7" s="31"/>
      <c r="Q7" s="38"/>
      <c r="R7" s="38"/>
    </row>
    <row r="8" spans="6:18">
      <c r="F8" s="46"/>
      <c r="G8" s="39"/>
      <c r="H8" s="40"/>
      <c r="I8" s="38"/>
      <c r="J8" s="32"/>
      <c r="K8" s="31"/>
      <c r="L8" s="31"/>
      <c r="M8" s="38"/>
      <c r="N8" s="32"/>
      <c r="O8" s="31"/>
      <c r="P8" s="31"/>
      <c r="Q8" s="38"/>
      <c r="R8" s="38"/>
    </row>
    <row r="9" spans="6:18">
      <c r="F9" s="46"/>
      <c r="G9" s="39"/>
      <c r="H9" s="40"/>
      <c r="I9" s="38"/>
      <c r="J9" s="47"/>
      <c r="K9" s="31"/>
      <c r="L9" s="31"/>
      <c r="M9" s="38"/>
      <c r="N9" s="47"/>
      <c r="O9" s="48"/>
      <c r="P9" s="48"/>
      <c r="Q9" s="38"/>
      <c r="R9" s="38"/>
    </row>
    <row r="10" spans="6:18">
      <c r="F10" s="46"/>
      <c r="G10" s="39"/>
      <c r="H10" s="40"/>
      <c r="I10" s="38"/>
      <c r="J10" s="47"/>
      <c r="K10" s="37"/>
      <c r="L10" s="37"/>
      <c r="M10" s="38"/>
      <c r="N10" s="47"/>
      <c r="O10" s="48"/>
      <c r="P10" s="48"/>
      <c r="Q10" s="38"/>
      <c r="R10" s="38"/>
    </row>
    <row r="11" spans="6:18">
      <c r="F11" s="46"/>
      <c r="G11" s="39"/>
      <c r="H11" s="40"/>
      <c r="I11" s="38"/>
      <c r="J11" s="38"/>
      <c r="K11" s="38"/>
      <c r="L11" s="38"/>
      <c r="M11" s="38"/>
      <c r="N11" s="38"/>
      <c r="O11" s="38"/>
      <c r="P11" s="38"/>
      <c r="Q11" s="38"/>
      <c r="R11" s="38"/>
    </row>
    <row r="12" spans="6:18">
      <c r="F12" s="46"/>
      <c r="G12" s="39"/>
      <c r="H12" s="40"/>
      <c r="I12" s="38"/>
      <c r="J12" s="38"/>
      <c r="K12" s="38"/>
      <c r="L12" s="38"/>
      <c r="M12" s="38"/>
      <c r="N12" s="38"/>
      <c r="O12" s="38"/>
      <c r="P12" s="38"/>
      <c r="Q12" s="38"/>
      <c r="R12" s="38"/>
    </row>
    <row r="13" spans="6:18">
      <c r="F13" s="46"/>
      <c r="G13" s="39"/>
      <c r="H13" s="40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6:18">
      <c r="F14" s="46"/>
      <c r="G14" s="39"/>
      <c r="H14" s="40"/>
      <c r="I14" s="41"/>
      <c r="J14" s="41"/>
      <c r="K14" s="41"/>
      <c r="L14" s="41"/>
      <c r="M14" s="41"/>
      <c r="N14" s="41"/>
      <c r="O14" s="41"/>
      <c r="P14" s="41"/>
    </row>
    <row r="15" spans="6:18">
      <c r="F15" s="46"/>
      <c r="G15" s="39"/>
      <c r="H15" s="40"/>
      <c r="I15" s="41"/>
      <c r="J15" s="41"/>
      <c r="K15" s="41"/>
      <c r="L15" s="41"/>
      <c r="M15" s="41"/>
      <c r="N15" s="41"/>
      <c r="O15" s="41"/>
      <c r="P15" s="41"/>
    </row>
  </sheetData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정류기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2023-05-16T05:30:32Z</dcterms:modified>
</cp:coreProperties>
</file>