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2285"/>
  </bookViews>
  <sheets>
    <sheet name="정류기(DC등)용" sheetId="12" r:id="rId1"/>
    <sheet name="정류기(조작)용" sheetId="8" r:id="rId2"/>
    <sheet name="발전기 시동용" sheetId="13" r:id="rId3"/>
  </sheets>
  <definedNames>
    <definedName name="_xlnm._FilterDatabase" localSheetId="2" hidden="1">'발전기 시동용'!$A$3:$I$12</definedName>
    <definedName name="_xlnm._FilterDatabase" localSheetId="0" hidden="1">'정류기(DC등)용'!$A$3:$I$17</definedName>
    <definedName name="_xlnm._FilterDatabase" localSheetId="1" hidden="1">'정류기(조작)용'!$A$3:$I$17</definedName>
  </definedNames>
  <calcPr calcId="162913"/>
</workbook>
</file>

<file path=xl/calcChain.xml><?xml version="1.0" encoding="utf-8"?>
<calcChain xmlns="http://schemas.openxmlformats.org/spreadsheetml/2006/main">
  <c r="I5" i="13" l="1"/>
  <c r="I4" i="13"/>
  <c r="F10" i="13" l="1"/>
  <c r="E10" i="13"/>
  <c r="F9" i="13"/>
  <c r="E9" i="13"/>
  <c r="F8" i="13"/>
  <c r="E8" i="13"/>
  <c r="I7" i="13" l="1"/>
  <c r="I6" i="13"/>
  <c r="F15" i="12"/>
  <c r="E15" i="12"/>
  <c r="F14" i="12"/>
  <c r="E14" i="12"/>
  <c r="F13" i="12"/>
  <c r="E13" i="12"/>
  <c r="I12" i="12"/>
  <c r="I11" i="12"/>
  <c r="I10" i="12"/>
  <c r="I9" i="12"/>
  <c r="I8" i="12"/>
  <c r="I7" i="12"/>
  <c r="I6" i="12"/>
  <c r="I5" i="12"/>
  <c r="I4" i="12"/>
  <c r="I6" i="8"/>
  <c r="I7" i="8"/>
  <c r="I8" i="8"/>
  <c r="I9" i="8"/>
  <c r="I10" i="8"/>
  <c r="I11" i="8"/>
  <c r="I12" i="8"/>
  <c r="I5" i="8"/>
  <c r="I10" i="13" l="1"/>
  <c r="I8" i="13"/>
  <c r="I9" i="13"/>
  <c r="I15" i="12"/>
  <c r="I14" i="12"/>
  <c r="I13" i="12"/>
  <c r="I4" i="8"/>
  <c r="F15" i="8"/>
  <c r="F14" i="8"/>
  <c r="F13" i="8"/>
  <c r="E15" i="8"/>
  <c r="E14" i="8"/>
  <c r="E13" i="8"/>
  <c r="I15" i="8" l="1"/>
  <c r="I14" i="8"/>
  <c r="I13" i="8"/>
</calcChain>
</file>

<file path=xl/sharedStrings.xml><?xml version="1.0" encoding="utf-8"?>
<sst xmlns="http://schemas.openxmlformats.org/spreadsheetml/2006/main" count="109" uniqueCount="36">
  <si>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</si>
  <si>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</si>
  <si>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</si>
  <si>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</si>
  <si>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</si>
  <si>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</si>
  <si>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</si>
  <si>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</si>
  <si>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</si>
  <si>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</si>
  <si>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</si>
  <si>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</si>
  <si>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</si>
  <si>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</si>
  <si>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설치장소</t>
    <phoneticPr fontId="19" type="noConversion"/>
  </si>
  <si>
    <t>온도(℃)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</si>
  <si>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</si>
  <si>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</si>
  <si>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발전기 시동용</t>
    <phoneticPr fontId="19" type="noConversion"/>
  </si>
  <si>
    <t>이마트 통영점</t>
    <phoneticPr fontId="19" type="noConversion"/>
  </si>
  <si>
    <t>RP200</t>
    <phoneticPr fontId="19" type="noConversion"/>
  </si>
  <si>
    <t>제조일자</t>
  </si>
  <si>
    <t>BS</t>
    <phoneticPr fontId="19" type="noConversion"/>
  </si>
  <si>
    <t>수 량</t>
    <phoneticPr fontId="19" type="noConversion"/>
  </si>
  <si>
    <t>ESP100</t>
    <phoneticPr fontId="19" type="noConversion"/>
  </si>
  <si>
    <t>2023.08.14</t>
    <phoneticPr fontId="19" type="noConversion"/>
  </si>
  <si>
    <t>BS</t>
    <phoneticPr fontId="19" type="noConversion"/>
  </si>
  <si>
    <t>ESP200</t>
    <phoneticPr fontId="19" type="noConversion"/>
  </si>
  <si>
    <t>점검 형태</t>
    <phoneticPr fontId="19" type="noConversion"/>
  </si>
  <si>
    <t>BS</t>
    <phoneticPr fontId="19" type="noConversion"/>
  </si>
  <si>
    <t>수 량</t>
    <phoneticPr fontId="19" type="noConversion"/>
  </si>
  <si>
    <t>2024.06.13</t>
    <phoneticPr fontId="19" type="noConversion"/>
  </si>
  <si>
    <t>2023.07.28</t>
    <phoneticPr fontId="19" type="noConversion"/>
  </si>
  <si>
    <t>이마트 통영점</t>
    <phoneticPr fontId="19" type="noConversion"/>
  </si>
  <si>
    <t>정류기(DC등)용</t>
    <phoneticPr fontId="19" type="noConversion"/>
  </si>
  <si>
    <t>정류기(조작)용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</si>
</sst>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 wrapText="1"/>
    </xf>
    <xf numFmtId="0" fontId="23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0" xfId="0" applyFont="1" applyBorder="1">
      <alignment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4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1176618</xdr:colOff>
      <xdr:row>16</xdr:row>
      <xdr:rowOff>56030</xdr:rowOff>
    </xdr:from>
    <xdr:to>
      <xdr:col>2</xdr:col>
      <xdr:colOff>1311089</xdr:colOff>
      <xdr:row>16</xdr:row>
      <xdr:rowOff>2553811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8412" y="5468471"/>
          <a:ext cx="2196353" cy="2497781"/>
        </a:xfrm>
        <a:prstGeom prst="rect">
          <a:avLst/>
        </a:prstGeom>
      </xdr:spPr>
    </xdr:pic>
    <xdr:clientData/>
  </xdr:twoCellAnchor>
  <xdr:twoCellAnchor editAs="oneCell">
    <xdr:from>
      <xdr:col>6</xdr:col>
      <xdr:colOff>87280</xdr:colOff>
      <xdr:row>16</xdr:row>
      <xdr:rowOff>215282</xdr:rowOff>
    </xdr:from>
    <xdr:to>
      <xdr:col>8</xdr:col>
      <xdr:colOff>1770532</xdr:colOff>
      <xdr:row>16</xdr:row>
      <xdr:rowOff>2434330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8078118" y="4819856"/>
          <a:ext cx="2219048" cy="38347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1367117</xdr:colOff>
      <xdr:row>16</xdr:row>
      <xdr:rowOff>44824</xdr:rowOff>
    </xdr:from>
    <xdr:to>
      <xdr:col>3</xdr:col>
      <xdr:colOff>89647</xdr:colOff>
      <xdr:row>16</xdr:row>
      <xdr:rowOff>2527603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8911" y="5546912"/>
          <a:ext cx="2252383" cy="2482779"/>
        </a:xfrm>
        <a:prstGeom prst="rect">
          <a:avLst/>
        </a:prstGeom>
      </xdr:spPr>
    </xdr:pic>
    <xdr:clientData/>
  </xdr:twoCellAnchor>
  <xdr:twoCellAnchor editAs="oneCell">
    <xdr:from>
      <xdr:col>6</xdr:col>
      <xdr:colOff>145676</xdr:colOff>
      <xdr:row>16</xdr:row>
      <xdr:rowOff>211109</xdr:rowOff>
    </xdr:from>
    <xdr:to>
      <xdr:col>8</xdr:col>
      <xdr:colOff>1647265</xdr:colOff>
      <xdr:row>16</xdr:row>
      <xdr:rowOff>2342032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8089744" y="4952100"/>
          <a:ext cx="2130923" cy="36531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311397</xdr:colOff>
      <xdr:row>11</xdr:row>
      <xdr:rowOff>114426</xdr:rowOff>
    </xdr:from>
    <xdr:to>
      <xdr:col>4</xdr:col>
      <xdr:colOff>403415</xdr:colOff>
      <xdr:row>11</xdr:row>
      <xdr:rowOff>2531638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2387300" y="3540611"/>
          <a:ext cx="2417212" cy="4305430"/>
        </a:xfrm>
        <a:prstGeom prst="rect">
          <a:avLst/>
        </a:prstGeom>
      </xdr:spPr>
    </xdr:pic>
    <xdr:clientData/>
  </xdr:twoCellAnchor>
  <xdr:twoCellAnchor editAs="oneCell">
    <xdr:from>
      <xdr:col>6</xdr:col>
      <xdr:colOff>89643</xdr:colOff>
      <xdr:row>11</xdr:row>
      <xdr:rowOff>100852</xdr:rowOff>
    </xdr:from>
    <xdr:to>
      <xdr:col>8</xdr:col>
      <xdr:colOff>1787533</xdr:colOff>
      <xdr:row>11</xdr:row>
      <xdr:rowOff>2510117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7272614" y="4471146"/>
          <a:ext cx="3849419" cy="2409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85" zoomScaleNormal="85" workbookViewId="0">
      <selection activeCell="K17" sqref="K17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customFormat="1" ht="38.25" customHeight="1" thickBot="1">
      <c r="A2" s="18" t="s">
        <v>0</v>
      </c>
      <c r="B2" s="18" t="s">
        <v>27</v>
      </c>
      <c r="C2" s="18" t="s">
        <v>21</v>
      </c>
      <c r="D2" s="36" t="s">
        <v>32</v>
      </c>
      <c r="E2" s="37"/>
      <c r="F2" s="10" t="s">
        <v>28</v>
      </c>
      <c r="G2" s="14" t="s">
        <v>29</v>
      </c>
      <c r="H2" s="18" t="s">
        <v>30</v>
      </c>
      <c r="I2" s="10">
        <v>9</v>
      </c>
    </row>
    <row r="3" spans="1:11" ht="31.5">
      <c r="A3" s="2" t="s">
        <v>6</v>
      </c>
      <c r="B3" s="2" t="s">
        <v>3</v>
      </c>
      <c r="C3" s="2" t="s">
        <v>14</v>
      </c>
      <c r="D3" s="2"/>
      <c r="E3" s="11" t="s">
        <v>2</v>
      </c>
      <c r="F3" s="16" t="s">
        <v>17</v>
      </c>
      <c r="G3" s="12" t="s">
        <v>15</v>
      </c>
      <c r="H3" s="16" t="s">
        <v>16</v>
      </c>
      <c r="I3" s="17" t="s">
        <v>10</v>
      </c>
      <c r="J3"/>
      <c r="K3"/>
    </row>
    <row r="4" spans="1:11" ht="16.5">
      <c r="A4" s="21">
        <v>46084</v>
      </c>
      <c r="B4" s="20" t="s">
        <v>33</v>
      </c>
      <c r="C4" s="20" t="s">
        <v>34</v>
      </c>
      <c r="D4" s="2">
        <v>1</v>
      </c>
      <c r="E4" s="44">
        <v>13.17</v>
      </c>
      <c r="F4" s="44">
        <v>2.36</v>
      </c>
      <c r="G4" s="22">
        <v>25</v>
      </c>
      <c r="H4" s="23">
        <v>2.2999999999999998</v>
      </c>
      <c r="I4" s="24">
        <f>F4/H4</f>
        <v>1.0260869565217392</v>
      </c>
      <c r="J4"/>
      <c r="K4"/>
    </row>
    <row r="5" spans="1:11" ht="16.5">
      <c r="A5" s="21">
        <v>46084</v>
      </c>
      <c r="B5" s="20" t="s">
        <v>33</v>
      </c>
      <c r="C5" s="20" t="s">
        <v>34</v>
      </c>
      <c r="D5" s="2">
        <v>2</v>
      </c>
      <c r="E5" s="44">
        <v>13.19</v>
      </c>
      <c r="F5" s="44">
        <v>2.35</v>
      </c>
      <c r="G5" s="22">
        <v>25</v>
      </c>
      <c r="H5" s="23">
        <v>2.2999999999999998</v>
      </c>
      <c r="I5" s="24">
        <f>F5/H5</f>
        <v>1.0217391304347827</v>
      </c>
      <c r="J5"/>
      <c r="K5"/>
    </row>
    <row r="6" spans="1:11" ht="16.5">
      <c r="A6" s="21">
        <v>46084</v>
      </c>
      <c r="B6" s="20" t="s">
        <v>33</v>
      </c>
      <c r="C6" s="20" t="s">
        <v>34</v>
      </c>
      <c r="D6" s="2">
        <v>3</v>
      </c>
      <c r="E6" s="44">
        <v>13.13</v>
      </c>
      <c r="F6" s="44">
        <v>2.27</v>
      </c>
      <c r="G6" s="22">
        <v>25</v>
      </c>
      <c r="H6" s="23">
        <v>2.2999999999999998</v>
      </c>
      <c r="I6" s="24">
        <f t="shared" ref="I6:I12" si="0">F6/H6</f>
        <v>0.98695652173913051</v>
      </c>
      <c r="J6"/>
      <c r="K6"/>
    </row>
    <row r="7" spans="1:11" ht="16.5">
      <c r="A7" s="21">
        <v>46084</v>
      </c>
      <c r="B7" s="20" t="s">
        <v>33</v>
      </c>
      <c r="C7" s="20" t="s">
        <v>34</v>
      </c>
      <c r="D7" s="2">
        <v>4</v>
      </c>
      <c r="E7" s="44">
        <v>13.13</v>
      </c>
      <c r="F7" s="44">
        <v>2.34</v>
      </c>
      <c r="G7" s="22">
        <v>25</v>
      </c>
      <c r="H7" s="23">
        <v>2.2999999999999998</v>
      </c>
      <c r="I7" s="24">
        <f t="shared" si="0"/>
        <v>1.0173913043478262</v>
      </c>
      <c r="J7"/>
      <c r="K7"/>
    </row>
    <row r="8" spans="1:11" ht="16.5">
      <c r="A8" s="21">
        <v>46084</v>
      </c>
      <c r="B8" s="20" t="s">
        <v>33</v>
      </c>
      <c r="C8" s="20" t="s">
        <v>34</v>
      </c>
      <c r="D8" s="2">
        <v>5</v>
      </c>
      <c r="E8" s="44">
        <v>13.16</v>
      </c>
      <c r="F8" s="44">
        <v>2.34</v>
      </c>
      <c r="G8" s="22">
        <v>25</v>
      </c>
      <c r="H8" s="23">
        <v>2.2999999999999998</v>
      </c>
      <c r="I8" s="24">
        <f t="shared" si="0"/>
        <v>1.0173913043478262</v>
      </c>
      <c r="J8"/>
      <c r="K8"/>
    </row>
    <row r="9" spans="1:11" ht="16.5">
      <c r="A9" s="21">
        <v>46084</v>
      </c>
      <c r="B9" s="20" t="s">
        <v>33</v>
      </c>
      <c r="C9" s="20" t="s">
        <v>34</v>
      </c>
      <c r="D9" s="2">
        <v>6</v>
      </c>
      <c r="E9" s="44">
        <v>13.15</v>
      </c>
      <c r="F9" s="44">
        <v>2.36</v>
      </c>
      <c r="G9" s="22">
        <v>25</v>
      </c>
      <c r="H9" s="23">
        <v>2.2999999999999998</v>
      </c>
      <c r="I9" s="24">
        <f t="shared" si="0"/>
        <v>1.0260869565217392</v>
      </c>
      <c r="J9"/>
      <c r="K9"/>
    </row>
    <row r="10" spans="1:11" ht="16.5">
      <c r="A10" s="21">
        <v>46084</v>
      </c>
      <c r="B10" s="20" t="s">
        <v>33</v>
      </c>
      <c r="C10" s="20" t="s">
        <v>34</v>
      </c>
      <c r="D10" s="25">
        <v>7</v>
      </c>
      <c r="E10" s="44">
        <v>13.16</v>
      </c>
      <c r="F10" s="44">
        <v>2.37</v>
      </c>
      <c r="G10" s="22">
        <v>25</v>
      </c>
      <c r="H10" s="23">
        <v>2.2999999999999998</v>
      </c>
      <c r="I10" s="19">
        <f t="shared" si="0"/>
        <v>1.0304347826086957</v>
      </c>
      <c r="J10"/>
      <c r="K10"/>
    </row>
    <row r="11" spans="1:11" ht="16.5">
      <c r="A11" s="21">
        <v>46084</v>
      </c>
      <c r="B11" s="20" t="s">
        <v>33</v>
      </c>
      <c r="C11" s="20" t="s">
        <v>34</v>
      </c>
      <c r="D11" s="2">
        <v>8</v>
      </c>
      <c r="E11" s="44">
        <v>13.15</v>
      </c>
      <c r="F11" s="44">
        <v>2.37</v>
      </c>
      <c r="G11" s="22">
        <v>25</v>
      </c>
      <c r="H11" s="23">
        <v>2.2999999999999998</v>
      </c>
      <c r="I11" s="24">
        <f t="shared" si="0"/>
        <v>1.0304347826086957</v>
      </c>
      <c r="J11"/>
      <c r="K11"/>
    </row>
    <row r="12" spans="1:11" ht="16.5">
      <c r="A12" s="21">
        <v>46084</v>
      </c>
      <c r="B12" s="20" t="s">
        <v>33</v>
      </c>
      <c r="C12" s="20" t="s">
        <v>34</v>
      </c>
      <c r="D12" s="2">
        <v>9</v>
      </c>
      <c r="E12" s="44">
        <v>13.17</v>
      </c>
      <c r="F12" s="44">
        <v>2.4300000000000002</v>
      </c>
      <c r="G12" s="22">
        <v>25</v>
      </c>
      <c r="H12" s="23">
        <v>2.2999999999999998</v>
      </c>
      <c r="I12" s="24">
        <f t="shared" si="0"/>
        <v>1.0565217391304349</v>
      </c>
      <c r="J12"/>
      <c r="K12"/>
    </row>
    <row r="13" spans="1:11">
      <c r="A13" s="38" t="s">
        <v>11</v>
      </c>
      <c r="B13" s="39"/>
      <c r="C13" s="39"/>
      <c r="D13" s="40"/>
      <c r="E13" s="4">
        <f>AVERAGE(E4:E12)</f>
        <v>13.156666666666668</v>
      </c>
      <c r="F13" s="4">
        <f>AVERAGE(F4:F12)</f>
        <v>2.3544444444444448</v>
      </c>
      <c r="G13" s="6"/>
      <c r="H13" s="6"/>
      <c r="I13" s="15">
        <f>AVERAGE(I4:I12)</f>
        <v>1.0236714975845411</v>
      </c>
    </row>
    <row r="14" spans="1:11">
      <c r="A14" s="38" t="s">
        <v>12</v>
      </c>
      <c r="B14" s="39"/>
      <c r="C14" s="39"/>
      <c r="D14" s="40"/>
      <c r="E14" s="4">
        <f>MAX(E4:E12)</f>
        <v>13.19</v>
      </c>
      <c r="F14" s="4">
        <f>MAX(F4:F12)</f>
        <v>2.4300000000000002</v>
      </c>
      <c r="G14" s="5"/>
      <c r="H14" s="6"/>
      <c r="I14" s="15">
        <f>MAX(I4:I12)</f>
        <v>1.0565217391304349</v>
      </c>
    </row>
    <row r="15" spans="1:11">
      <c r="A15" s="38" t="s">
        <v>13</v>
      </c>
      <c r="B15" s="39"/>
      <c r="C15" s="39"/>
      <c r="D15" s="40"/>
      <c r="E15" s="4">
        <f>MIN(E4:E12)</f>
        <v>13.13</v>
      </c>
      <c r="F15" s="4">
        <f>MIN(F4:F12)</f>
        <v>2.27</v>
      </c>
      <c r="G15" s="5"/>
      <c r="H15" s="6"/>
      <c r="I15" s="15">
        <f>MIN(I4:I12)</f>
        <v>0.98695652173913051</v>
      </c>
    </row>
    <row r="16" spans="1:11" ht="141" customHeight="1">
      <c r="A16" s="1" t="s">
        <v>7</v>
      </c>
      <c r="B16" s="41"/>
      <c r="C16" s="42"/>
      <c r="D16" s="42"/>
      <c r="E16" s="43"/>
      <c r="F16" s="3" t="s">
        <v>8</v>
      </c>
      <c r="G16" s="30"/>
      <c r="H16" s="31"/>
      <c r="I16" s="32"/>
    </row>
    <row r="17" spans="1:9" ht="204.75" customHeight="1">
      <c r="A17" s="3" t="s">
        <v>9</v>
      </c>
      <c r="B17" s="30"/>
      <c r="C17" s="31"/>
      <c r="D17" s="31"/>
      <c r="E17" s="32"/>
      <c r="F17" s="3"/>
      <c r="G17" s="33"/>
      <c r="H17" s="34"/>
      <c r="I17" s="35"/>
    </row>
    <row r="18" spans="1:9">
      <c r="H18" s="13"/>
    </row>
    <row r="19" spans="1:9">
      <c r="H19" s="13"/>
    </row>
    <row r="20" spans="1:9">
      <c r="H20" s="13"/>
    </row>
    <row r="21" spans="1:9">
      <c r="H21" s="13"/>
    </row>
  </sheetData>
  <autoFilter ref="A3:I17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4" zoomScale="85" zoomScaleNormal="85" workbookViewId="0">
      <selection activeCell="J17" sqref="J17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24</v>
      </c>
      <c r="C2" s="18" t="s">
        <v>21</v>
      </c>
      <c r="D2" s="36" t="s">
        <v>25</v>
      </c>
      <c r="E2" s="37"/>
      <c r="F2" s="10" t="s">
        <v>4</v>
      </c>
      <c r="G2" s="14" t="s">
        <v>26</v>
      </c>
      <c r="H2" s="18" t="s">
        <v>5</v>
      </c>
      <c r="I2" s="10">
        <v>9</v>
      </c>
      <c r="J2"/>
      <c r="K2"/>
    </row>
    <row r="3" spans="1:11" ht="31.5">
      <c r="A3" s="2" t="s">
        <v>6</v>
      </c>
      <c r="B3" s="2" t="s">
        <v>3</v>
      </c>
      <c r="C3" s="2" t="s">
        <v>14</v>
      </c>
      <c r="D3" s="2" t="s">
        <v>1</v>
      </c>
      <c r="E3" s="11" t="s">
        <v>2</v>
      </c>
      <c r="F3" s="16" t="s">
        <v>17</v>
      </c>
      <c r="G3" s="12" t="s">
        <v>15</v>
      </c>
      <c r="H3" s="16" t="s">
        <v>16</v>
      </c>
      <c r="I3" s="17" t="s">
        <v>10</v>
      </c>
      <c r="J3"/>
      <c r="K3"/>
    </row>
    <row r="4" spans="1:11" ht="16.5">
      <c r="A4" s="21">
        <v>46084</v>
      </c>
      <c r="B4" s="20" t="s">
        <v>33</v>
      </c>
      <c r="C4" s="20" t="s">
        <v>35</v>
      </c>
      <c r="D4" s="2">
        <v>1</v>
      </c>
      <c r="E4" s="44">
        <v>13.25</v>
      </c>
      <c r="F4" s="44">
        <v>4.6900000000000004</v>
      </c>
      <c r="G4" s="22">
        <v>25</v>
      </c>
      <c r="H4" s="23">
        <v>3.3</v>
      </c>
      <c r="I4" s="24">
        <f>F4/H4</f>
        <v>1.4212121212121214</v>
      </c>
      <c r="J4"/>
      <c r="K4"/>
    </row>
    <row r="5" spans="1:11" ht="16.5">
      <c r="A5" s="21">
        <v>46084</v>
      </c>
      <c r="B5" s="20" t="s">
        <v>33</v>
      </c>
      <c r="C5" s="20" t="s">
        <v>35</v>
      </c>
      <c r="D5" s="2">
        <v>2</v>
      </c>
      <c r="E5" s="44">
        <v>13.26</v>
      </c>
      <c r="F5" s="44">
        <v>5.09</v>
      </c>
      <c r="G5" s="22">
        <v>25</v>
      </c>
      <c r="H5" s="23">
        <v>3.3</v>
      </c>
      <c r="I5" s="24">
        <f>F5/H5</f>
        <v>1.5424242424242425</v>
      </c>
      <c r="J5"/>
      <c r="K5"/>
    </row>
    <row r="6" spans="1:11" ht="16.5">
      <c r="A6" s="21">
        <v>46084</v>
      </c>
      <c r="B6" s="20" t="s">
        <v>33</v>
      </c>
      <c r="C6" s="20" t="s">
        <v>35</v>
      </c>
      <c r="D6" s="2">
        <v>3</v>
      </c>
      <c r="E6" s="44">
        <v>13.22</v>
      </c>
      <c r="F6" s="44">
        <v>4.76</v>
      </c>
      <c r="G6" s="22">
        <v>25</v>
      </c>
      <c r="H6" s="23">
        <v>3.3</v>
      </c>
      <c r="I6" s="24">
        <f t="shared" ref="I6:I12" si="0">F6/H6</f>
        <v>1.4424242424242424</v>
      </c>
      <c r="J6"/>
      <c r="K6"/>
    </row>
    <row r="7" spans="1:11" ht="16.5">
      <c r="A7" s="21">
        <v>46084</v>
      </c>
      <c r="B7" s="20" t="s">
        <v>33</v>
      </c>
      <c r="C7" s="20" t="s">
        <v>35</v>
      </c>
      <c r="D7" s="2">
        <v>4</v>
      </c>
      <c r="E7" s="44">
        <v>13.07</v>
      </c>
      <c r="F7" s="44">
        <v>4.71</v>
      </c>
      <c r="G7" s="22">
        <v>25</v>
      </c>
      <c r="H7" s="23">
        <v>3.3</v>
      </c>
      <c r="I7" s="24">
        <f t="shared" si="0"/>
        <v>1.4272727272727272</v>
      </c>
      <c r="J7"/>
      <c r="K7"/>
    </row>
    <row r="8" spans="1:11" ht="16.5">
      <c r="A8" s="21">
        <v>46084</v>
      </c>
      <c r="B8" s="20" t="s">
        <v>33</v>
      </c>
      <c r="C8" s="20" t="s">
        <v>35</v>
      </c>
      <c r="D8" s="2">
        <v>5</v>
      </c>
      <c r="E8" s="44">
        <v>13.21</v>
      </c>
      <c r="F8" s="44">
        <v>4.47</v>
      </c>
      <c r="G8" s="22">
        <v>25</v>
      </c>
      <c r="H8" s="23">
        <v>3.3</v>
      </c>
      <c r="I8" s="24">
        <f t="shared" si="0"/>
        <v>1.3545454545454545</v>
      </c>
      <c r="J8"/>
      <c r="K8"/>
    </row>
    <row r="9" spans="1:11" ht="16.5">
      <c r="A9" s="21">
        <v>46084</v>
      </c>
      <c r="B9" s="20" t="s">
        <v>33</v>
      </c>
      <c r="C9" s="20" t="s">
        <v>35</v>
      </c>
      <c r="D9" s="2">
        <v>6</v>
      </c>
      <c r="E9" s="44">
        <v>13.23</v>
      </c>
      <c r="F9" s="44">
        <v>4.55</v>
      </c>
      <c r="G9" s="22">
        <v>25</v>
      </c>
      <c r="H9" s="23">
        <v>3.3</v>
      </c>
      <c r="I9" s="24">
        <f t="shared" si="0"/>
        <v>1.3787878787878789</v>
      </c>
      <c r="J9"/>
      <c r="K9"/>
    </row>
    <row r="10" spans="1:11" s="29" customFormat="1" ht="16.5">
      <c r="A10" s="21">
        <v>46084</v>
      </c>
      <c r="B10" s="20" t="s">
        <v>33</v>
      </c>
      <c r="C10" s="20" t="s">
        <v>35</v>
      </c>
      <c r="D10" s="26">
        <v>7</v>
      </c>
      <c r="E10" s="44">
        <v>13.17</v>
      </c>
      <c r="F10" s="44">
        <v>4.76</v>
      </c>
      <c r="G10" s="22">
        <v>25</v>
      </c>
      <c r="H10" s="23">
        <v>3.3</v>
      </c>
      <c r="I10" s="27">
        <f t="shared" si="0"/>
        <v>1.4424242424242424</v>
      </c>
      <c r="J10" s="28"/>
      <c r="K10" s="28"/>
    </row>
    <row r="11" spans="1:11" ht="16.5">
      <c r="A11" s="21">
        <v>46084</v>
      </c>
      <c r="B11" s="20" t="s">
        <v>33</v>
      </c>
      <c r="C11" s="20" t="s">
        <v>35</v>
      </c>
      <c r="D11" s="2">
        <v>8</v>
      </c>
      <c r="E11" s="44">
        <v>13.22</v>
      </c>
      <c r="F11" s="44">
        <v>5.07</v>
      </c>
      <c r="G11" s="22">
        <v>25</v>
      </c>
      <c r="H11" s="23">
        <v>3.3</v>
      </c>
      <c r="I11" s="24">
        <f t="shared" si="0"/>
        <v>1.5363636363636366</v>
      </c>
      <c r="J11"/>
      <c r="K11"/>
    </row>
    <row r="12" spans="1:11" ht="16.5">
      <c r="A12" s="21">
        <v>46084</v>
      </c>
      <c r="B12" s="20" t="s">
        <v>33</v>
      </c>
      <c r="C12" s="20" t="s">
        <v>35</v>
      </c>
      <c r="D12" s="2">
        <v>9</v>
      </c>
      <c r="E12" s="44">
        <v>13.21</v>
      </c>
      <c r="F12" s="44">
        <v>4.6100000000000003</v>
      </c>
      <c r="G12" s="22">
        <v>25</v>
      </c>
      <c r="H12" s="23">
        <v>3.3</v>
      </c>
      <c r="I12" s="24">
        <f t="shared" si="0"/>
        <v>1.3969696969696972</v>
      </c>
      <c r="J12"/>
      <c r="K12"/>
    </row>
    <row r="13" spans="1:11">
      <c r="A13" s="38" t="s">
        <v>11</v>
      </c>
      <c r="B13" s="39"/>
      <c r="C13" s="39"/>
      <c r="D13" s="40"/>
      <c r="E13" s="4">
        <f>AVERAGE(E4:E12)</f>
        <v>13.204444444444444</v>
      </c>
      <c r="F13" s="4">
        <f>AVERAGE(F4:F12)</f>
        <v>4.7455555555555557</v>
      </c>
      <c r="G13" s="6"/>
      <c r="H13" s="6"/>
      <c r="I13" s="15">
        <f>AVERAGE(I4:I12)</f>
        <v>1.438047138047138</v>
      </c>
    </row>
    <row r="14" spans="1:11">
      <c r="A14" s="38" t="s">
        <v>12</v>
      </c>
      <c r="B14" s="39"/>
      <c r="C14" s="39"/>
      <c r="D14" s="40"/>
      <c r="E14" s="4">
        <f>MAX(E4:E12)</f>
        <v>13.26</v>
      </c>
      <c r="F14" s="4">
        <f>MAX(F4:F12)</f>
        <v>5.09</v>
      </c>
      <c r="G14" s="5"/>
      <c r="H14" s="6"/>
      <c r="I14" s="15">
        <f>MAX(I4:I12)</f>
        <v>1.5424242424242425</v>
      </c>
    </row>
    <row r="15" spans="1:11">
      <c r="A15" s="38" t="s">
        <v>13</v>
      </c>
      <c r="B15" s="39"/>
      <c r="C15" s="39"/>
      <c r="D15" s="40"/>
      <c r="E15" s="4">
        <f>MIN(E4:E12)</f>
        <v>13.07</v>
      </c>
      <c r="F15" s="4">
        <f>MIN(F4:F12)</f>
        <v>4.47</v>
      </c>
      <c r="G15" s="5"/>
      <c r="H15" s="6"/>
      <c r="I15" s="15">
        <f>MIN(I4:I12)</f>
        <v>1.3545454545454545</v>
      </c>
    </row>
    <row r="16" spans="1:11" ht="141" customHeight="1">
      <c r="A16" s="1" t="s">
        <v>7</v>
      </c>
      <c r="B16" s="41"/>
      <c r="C16" s="42"/>
      <c r="D16" s="42"/>
      <c r="E16" s="43"/>
      <c r="F16" s="3" t="s">
        <v>8</v>
      </c>
      <c r="G16" s="30"/>
      <c r="H16" s="31"/>
      <c r="I16" s="32"/>
    </row>
    <row r="17" spans="1:9" ht="204.75" customHeight="1">
      <c r="A17" s="3" t="s">
        <v>9</v>
      </c>
      <c r="B17" s="30"/>
      <c r="C17" s="31"/>
      <c r="D17" s="31"/>
      <c r="E17" s="32"/>
      <c r="F17" s="3"/>
      <c r="G17" s="33"/>
      <c r="H17" s="34"/>
      <c r="I17" s="35"/>
    </row>
    <row r="18" spans="1:9">
      <c r="H18" s="13"/>
    </row>
    <row r="19" spans="1:9">
      <c r="H19" s="13"/>
    </row>
    <row r="20" spans="1:9">
      <c r="H20" s="13"/>
    </row>
    <row r="21" spans="1:9">
      <c r="H21" s="13"/>
    </row>
  </sheetData>
  <autoFilter ref="A3:I17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K12" sqref="K12"/>
    </sheetView>
  </sheetViews>
  <sheetFormatPr defaultColWidth="9" defaultRowHeight="15.75"/>
  <cols>
    <col min="1" max="1" width="14.875" style="7" customWidth="1"/>
    <col min="2" max="2" width="27.125" style="7" bestFit="1" customWidth="1"/>
    <col min="3" max="3" width="19.2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/>
    <row r="2" spans="1:11" customFormat="1" ht="39.75" customHeight="1" thickBot="1">
      <c r="A2" s="18" t="s">
        <v>0</v>
      </c>
      <c r="B2" s="18" t="s">
        <v>20</v>
      </c>
      <c r="C2" s="18" t="s">
        <v>21</v>
      </c>
      <c r="D2" s="36" t="s">
        <v>31</v>
      </c>
      <c r="E2" s="37"/>
      <c r="F2" s="10" t="s">
        <v>4</v>
      </c>
      <c r="G2" s="14" t="s">
        <v>22</v>
      </c>
      <c r="H2" s="18" t="s">
        <v>23</v>
      </c>
      <c r="I2" s="10">
        <v>4</v>
      </c>
    </row>
    <row r="3" spans="1:11" ht="31.5">
      <c r="A3" s="2" t="s">
        <v>6</v>
      </c>
      <c r="B3" s="2" t="s">
        <v>3</v>
      </c>
      <c r="C3" s="2" t="s">
        <v>14</v>
      </c>
      <c r="D3" s="2" t="s">
        <v>1</v>
      </c>
      <c r="E3" s="11" t="s">
        <v>2</v>
      </c>
      <c r="F3" s="16" t="s">
        <v>17</v>
      </c>
      <c r="G3" s="12" t="s">
        <v>15</v>
      </c>
      <c r="H3" s="16" t="s">
        <v>16</v>
      </c>
      <c r="I3" s="17" t="s">
        <v>10</v>
      </c>
      <c r="J3"/>
      <c r="K3"/>
    </row>
    <row r="4" spans="1:11" ht="16.5">
      <c r="A4" s="21">
        <v>46084</v>
      </c>
      <c r="B4" s="20" t="s">
        <v>19</v>
      </c>
      <c r="C4" s="20" t="s">
        <v>18</v>
      </c>
      <c r="D4" s="2">
        <v>1</v>
      </c>
      <c r="E4" s="44">
        <v>13.28</v>
      </c>
      <c r="F4" s="44">
        <v>2.42</v>
      </c>
      <c r="G4" s="22">
        <v>20</v>
      </c>
      <c r="H4" s="23">
        <v>2.8</v>
      </c>
      <c r="I4" s="24">
        <f>F4/H4</f>
        <v>0.86428571428571432</v>
      </c>
      <c r="J4"/>
      <c r="K4"/>
    </row>
    <row r="5" spans="1:11" ht="16.5">
      <c r="A5" s="21">
        <v>46084</v>
      </c>
      <c r="B5" s="20" t="s">
        <v>19</v>
      </c>
      <c r="C5" s="20" t="s">
        <v>18</v>
      </c>
      <c r="D5" s="2">
        <v>2</v>
      </c>
      <c r="E5" s="44">
        <v>13.28</v>
      </c>
      <c r="F5" s="44">
        <v>2.39</v>
      </c>
      <c r="G5" s="22">
        <v>20</v>
      </c>
      <c r="H5" s="23">
        <v>2.8</v>
      </c>
      <c r="I5" s="24">
        <f>F5/H5</f>
        <v>0.85357142857142865</v>
      </c>
      <c r="J5"/>
      <c r="K5"/>
    </row>
    <row r="6" spans="1:11" ht="16.5">
      <c r="A6" s="21">
        <v>46084</v>
      </c>
      <c r="B6" s="20" t="s">
        <v>19</v>
      </c>
      <c r="C6" s="20" t="s">
        <v>18</v>
      </c>
      <c r="D6" s="2">
        <v>3</v>
      </c>
      <c r="E6" s="44">
        <v>13.28</v>
      </c>
      <c r="F6" s="44">
        <v>2.37</v>
      </c>
      <c r="G6" s="22">
        <v>20</v>
      </c>
      <c r="H6" s="23">
        <v>2.8</v>
      </c>
      <c r="I6" s="24">
        <f>F6/H6</f>
        <v>0.84642857142857153</v>
      </c>
      <c r="J6"/>
      <c r="K6"/>
    </row>
    <row r="7" spans="1:11" ht="16.5">
      <c r="A7" s="21">
        <v>46084</v>
      </c>
      <c r="B7" s="20" t="s">
        <v>19</v>
      </c>
      <c r="C7" s="20" t="s">
        <v>18</v>
      </c>
      <c r="D7" s="2">
        <v>4</v>
      </c>
      <c r="E7" s="44">
        <v>13.27</v>
      </c>
      <c r="F7" s="44">
        <v>2.41</v>
      </c>
      <c r="G7" s="22">
        <v>20</v>
      </c>
      <c r="H7" s="23">
        <v>2.8</v>
      </c>
      <c r="I7" s="24">
        <f>F7/H7</f>
        <v>0.86071428571428577</v>
      </c>
      <c r="J7"/>
      <c r="K7"/>
    </row>
    <row r="8" spans="1:11">
      <c r="A8" s="38" t="s">
        <v>11</v>
      </c>
      <c r="B8" s="39"/>
      <c r="C8" s="39"/>
      <c r="D8" s="40"/>
      <c r="E8" s="4">
        <f>AVERAGE(E4:E7)</f>
        <v>13.2775</v>
      </c>
      <c r="F8" s="4">
        <f>AVERAGE(F4:F7)</f>
        <v>2.3975</v>
      </c>
      <c r="G8" s="6"/>
      <c r="H8" s="6"/>
      <c r="I8" s="15">
        <f>AVERAGE(I4:I7)</f>
        <v>0.85625000000000007</v>
      </c>
    </row>
    <row r="9" spans="1:11">
      <c r="A9" s="38" t="s">
        <v>12</v>
      </c>
      <c r="B9" s="39"/>
      <c r="C9" s="39"/>
      <c r="D9" s="40"/>
      <c r="E9" s="4">
        <f>MAX(E4:E7)</f>
        <v>13.28</v>
      </c>
      <c r="F9" s="4">
        <f>MAX(F4:F7)</f>
        <v>2.42</v>
      </c>
      <c r="G9" s="5"/>
      <c r="H9" s="6"/>
      <c r="I9" s="15">
        <f>MAX(I4:I7)</f>
        <v>0.86428571428571432</v>
      </c>
    </row>
    <row r="10" spans="1:11">
      <c r="A10" s="38" t="s">
        <v>13</v>
      </c>
      <c r="B10" s="39"/>
      <c r="C10" s="39"/>
      <c r="D10" s="40"/>
      <c r="E10" s="4">
        <f>MIN(E4:E7)</f>
        <v>13.27</v>
      </c>
      <c r="F10" s="4">
        <f>MIN(F4:F7)</f>
        <v>2.37</v>
      </c>
      <c r="G10" s="5"/>
      <c r="H10" s="6"/>
      <c r="I10" s="15">
        <f>MIN(I4:I7)</f>
        <v>0.84642857142857153</v>
      </c>
    </row>
    <row r="11" spans="1:11" ht="141" customHeight="1">
      <c r="A11" s="1" t="s">
        <v>7</v>
      </c>
      <c r="B11" s="41"/>
      <c r="C11" s="42"/>
      <c r="D11" s="42"/>
      <c r="E11" s="43"/>
      <c r="F11" s="3" t="s">
        <v>8</v>
      </c>
      <c r="G11" s="30"/>
      <c r="H11" s="31"/>
      <c r="I11" s="32"/>
    </row>
    <row r="12" spans="1:11" ht="204.75" customHeight="1">
      <c r="A12" s="3" t="s">
        <v>9</v>
      </c>
      <c r="B12" s="30"/>
      <c r="C12" s="31"/>
      <c r="D12" s="31"/>
      <c r="E12" s="32"/>
      <c r="F12" s="3"/>
      <c r="G12" s="33"/>
      <c r="H12" s="34"/>
      <c r="I12" s="35"/>
    </row>
    <row r="13" spans="1:11">
      <c r="H13" s="13"/>
    </row>
    <row r="14" spans="1:11">
      <c r="H14" s="13"/>
    </row>
    <row r="15" spans="1:11">
      <c r="H15" s="13"/>
    </row>
    <row r="16" spans="1:11">
      <c r="H16" s="13"/>
    </row>
  </sheetData>
  <autoFilter ref="A3:I12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정류기(DC등)용</vt:lpstr>
      <vt:lpstr>정류기(조작)용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2026-03-03T06:37:03Z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