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609 이마트 통영점\"/>
    </mc:Choice>
  </mc:AlternateContent>
  <bookViews>
    <workbookView xWindow="0" yWindow="0" windowWidth="28800" windowHeight="12285"/>
  </bookViews>
  <sheets>
    <sheet name="정류기용" sheetId="12" r:id="rId1"/>
    <sheet name="조작전원용" sheetId="8" r:id="rId2"/>
    <sheet name="발전기 시동용" sheetId="13" r:id="rId3"/>
  </sheets>
  <definedNames>
    <definedName name="_xlnm._FilterDatabase" localSheetId="2" hidden="1">'발전기 시동용'!$A$3:$I$12</definedName>
    <definedName name="_xlnm._FilterDatabase" localSheetId="0" hidden="1">정류기용!$A$3:$I$17</definedName>
    <definedName name="_xlnm._FilterDatabase" localSheetId="1" hidden="1">조작전원용!$A$3:$I$17</definedName>
  </definedNames>
  <calcPr calcId="162913"/>
</workbook>
</file>

<file path=xl/calcChain.xml><?xml version="1.0" encoding="utf-8"?>
<calcChain xmlns="http://schemas.openxmlformats.org/spreadsheetml/2006/main">
  <c r="I10" i="13" l="1"/>
  <c r="I9" i="13"/>
  <c r="I8" i="13"/>
  <c r="I5" i="13"/>
  <c r="I4" i="13"/>
  <c r="F10" i="13" l="1"/>
  <c r="E10" i="13"/>
  <c r="F9" i="13"/>
  <c r="E9" i="13"/>
  <c r="F8" i="13"/>
  <c r="E8" i="13"/>
  <c r="I7" i="13" l="1"/>
  <c r="I6" i="13"/>
  <c r="F15" i="12"/>
  <c r="E15" i="12"/>
  <c r="F14" i="12"/>
  <c r="E14" i="12"/>
  <c r="F13" i="12"/>
  <c r="E13" i="12"/>
  <c r="I12" i="12"/>
  <c r="I11" i="12"/>
  <c r="I10" i="12"/>
  <c r="I9" i="12"/>
  <c r="I8" i="12"/>
  <c r="I7" i="12"/>
  <c r="I6" i="12"/>
  <c r="I5" i="12"/>
  <c r="I4" i="12"/>
  <c r="I6" i="8"/>
  <c r="I7" i="8"/>
  <c r="I8" i="8"/>
  <c r="I9" i="8"/>
  <c r="I10" i="8"/>
  <c r="I11" i="8"/>
  <c r="I12" i="8"/>
  <c r="I5" i="8"/>
  <c r="I15" i="12" l="1"/>
  <c r="I14" i="12"/>
  <c r="I13" i="12"/>
  <c r="I4" i="8"/>
  <c r="F15" i="8"/>
  <c r="F14" i="8"/>
  <c r="F13" i="8"/>
  <c r="E15" i="8"/>
  <c r="E14" i="8"/>
  <c r="E13" i="8"/>
  <c r="I15" i="8" l="1"/>
  <c r="I14" i="8"/>
  <c r="I13" i="8"/>
</calcChain>
</file>

<file path=xl/sharedStrings.xml><?xml version="1.0" encoding="utf-8"?>
<sst xmlns="http://schemas.openxmlformats.org/spreadsheetml/2006/main" count="111" uniqueCount="36">
  <si>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</si>
  <si>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</si>
  <si>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</si>
  <si>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</si>
  <si>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</si>
  <si>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</si>
  <si>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</si>
  <si>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</si>
  <si>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</si>
  <si>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</si>
  <si>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</si>
  <si>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</si>
  <si>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</si>
  <si>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</si>
  <si>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설치장소</t>
    <phoneticPr fontId="19" type="noConversion"/>
  </si>
  <si>
    <t>온도(℃)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</si>
  <si>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</si>
  <si>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</si>
  <si>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국방품질기술원</t>
    <phoneticPr fontId="19" type="noConversion"/>
  </si>
  <si>
    <t>전산용 UPS 1</t>
    <phoneticPr fontId="19" type="noConversion"/>
  </si>
  <si>
    <t>발전기 시동용</t>
    <phoneticPr fontId="19" type="noConversion"/>
  </si>
  <si>
    <t>전산용 UPS 2-1</t>
    <phoneticPr fontId="19" type="noConversion"/>
  </si>
  <si>
    <t>이마트 통영점</t>
    <phoneticPr fontId="19" type="noConversion"/>
  </si>
  <si>
    <t>RP200</t>
    <phoneticPr fontId="19" type="noConversion"/>
  </si>
  <si>
    <t>제조일자</t>
  </si>
  <si>
    <t>BS</t>
    <phoneticPr fontId="19" type="noConversion"/>
  </si>
  <si>
    <t>수 량</t>
    <phoneticPr fontId="19" type="noConversion"/>
  </si>
  <si>
    <t>ESP100</t>
    <phoneticPr fontId="19" type="noConversion"/>
  </si>
  <si>
    <t>2023.08.14</t>
    <phoneticPr fontId="19" type="noConversion"/>
  </si>
  <si>
    <t>BS</t>
    <phoneticPr fontId="19" type="noConversion"/>
  </si>
  <si>
    <t>ESP200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</si>
  <si>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</si>
  <si>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</si>
  <si>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</si>
  <si>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2024.06.13</t>
    <phoneticPr fontId="19" type="noConversion"/>
  </si>
  <si>
    <t>2023.07.28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</si>
</sst>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3" xfId="42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178" fontId="21" fillId="0" borderId="10" xfId="42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21" fillId="0" borderId="0" xfId="0" applyFont="1" applyFill="1">
      <alignment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1335555</xdr:colOff>
      <xdr:row>16</xdr:row>
      <xdr:rowOff>122181</xdr:rowOff>
    </xdr:from>
    <xdr:to>
      <xdr:col>3</xdr:col>
      <xdr:colOff>262</xdr:colOff>
      <xdr:row>16</xdr:row>
      <xdr:rowOff>2566147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342646" y="5659325"/>
          <a:ext cx="244396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626736</xdr:colOff>
      <xdr:row>16</xdr:row>
      <xdr:rowOff>167295</xdr:rowOff>
    </xdr:from>
    <xdr:to>
      <xdr:col>8</xdr:col>
      <xdr:colOff>1401287</xdr:colOff>
      <xdr:row>16</xdr:row>
      <xdr:rowOff>2361855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9707" y="5579736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526677</xdr:colOff>
      <xdr:row>16</xdr:row>
      <xdr:rowOff>123265</xdr:rowOff>
    </xdr:from>
    <xdr:to>
      <xdr:col>8</xdr:col>
      <xdr:colOff>1301228</xdr:colOff>
      <xdr:row>16</xdr:row>
      <xdr:rowOff>2317825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9648" y="562535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1109673</xdr:colOff>
      <xdr:row>16</xdr:row>
      <xdr:rowOff>30770</xdr:rowOff>
    </xdr:from>
    <xdr:to>
      <xdr:col>2</xdr:col>
      <xdr:colOff>1242351</xdr:colOff>
      <xdr:row>16</xdr:row>
      <xdr:rowOff>2442883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32690" y="5641635"/>
          <a:ext cx="2412113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869734</xdr:colOff>
      <xdr:row>11</xdr:row>
      <xdr:rowOff>201706</xdr:rowOff>
    </xdr:from>
    <xdr:to>
      <xdr:col>3</xdr:col>
      <xdr:colOff>265961</xdr:colOff>
      <xdr:row>11</xdr:row>
      <xdr:rowOff>2396266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1528" y="45720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797199</xdr:colOff>
      <xdr:row>11</xdr:row>
      <xdr:rowOff>112058</xdr:rowOff>
    </xdr:from>
    <xdr:to>
      <xdr:col>8</xdr:col>
      <xdr:colOff>851646</xdr:colOff>
      <xdr:row>11</xdr:row>
      <xdr:rowOff>2464759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906807" y="4555715"/>
          <a:ext cx="2352701" cy="2205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topLeftCell="A10" zoomScale="85" zoomScaleNormal="85" workbookViewId="0">
      <selection activeCell="D3" sqref="D3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customFormat="1" ht="38.25" customHeight="1" thickBot="1">
      <c r="A2" s="18" t="s">
        <v>0</v>
      </c>
      <c r="B2" s="18" t="s">
        <v>30</v>
      </c>
      <c r="C2" s="18" t="s">
        <v>24</v>
      </c>
      <c r="D2" s="52" t="s">
        <v>35</v>
      </c>
      <c r="E2" s="53"/>
      <c r="F2" s="10" t="s">
        <v>31</v>
      </c>
      <c r="G2" s="14" t="s">
        <v>32</v>
      </c>
      <c r="H2" s="18" t="s">
        <v>33</v>
      </c>
      <c r="I2" s="10">
        <v>9</v>
      </c>
    </row>
    <row r="3" spans="1:11" ht="31.5">
      <c r="A3" s="2" t="s">
        <v>6</v>
      </c>
      <c r="B3" s="2" t="s">
        <v>3</v>
      </c>
      <c r="C3" s="2" t="s">
        <v>14</v>
      </c>
      <c r="D3" s="2"/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1">
        <v>45761</v>
      </c>
      <c r="B4" s="20" t="s">
        <v>18</v>
      </c>
      <c r="C4" s="20" t="s">
        <v>19</v>
      </c>
      <c r="D4" s="2">
        <v>1</v>
      </c>
      <c r="E4" s="11">
        <v>13.19</v>
      </c>
      <c r="F4" s="23">
        <v>2.2400000000000002</v>
      </c>
      <c r="G4" s="22">
        <v>22</v>
      </c>
      <c r="H4" s="23">
        <v>2.7</v>
      </c>
      <c r="I4" s="24">
        <f>F4/H4</f>
        <v>0.82962962962962961</v>
      </c>
      <c r="J4"/>
      <c r="K4"/>
    </row>
    <row r="5" spans="1:11" ht="16.5">
      <c r="A5" s="21">
        <v>45761</v>
      </c>
      <c r="B5" s="20" t="s">
        <v>18</v>
      </c>
      <c r="C5" s="20" t="s">
        <v>19</v>
      </c>
      <c r="D5" s="2">
        <v>2</v>
      </c>
      <c r="E5" s="11">
        <v>13.21</v>
      </c>
      <c r="F5" s="23">
        <v>2.25</v>
      </c>
      <c r="G5" s="22">
        <v>22</v>
      </c>
      <c r="H5" s="23">
        <v>2.7</v>
      </c>
      <c r="I5" s="24">
        <f>F5/H5</f>
        <v>0.83333333333333326</v>
      </c>
      <c r="J5"/>
      <c r="K5"/>
    </row>
    <row r="6" spans="1:11" ht="16.5">
      <c r="A6" s="21">
        <v>45761</v>
      </c>
      <c r="B6" s="20" t="s">
        <v>18</v>
      </c>
      <c r="C6" s="20" t="s">
        <v>19</v>
      </c>
      <c r="D6" s="2">
        <v>3</v>
      </c>
      <c r="E6" s="11">
        <v>13.16</v>
      </c>
      <c r="F6" s="23">
        <v>2.17</v>
      </c>
      <c r="G6" s="22">
        <v>22</v>
      </c>
      <c r="H6" s="23">
        <v>2.7</v>
      </c>
      <c r="I6" s="24">
        <f t="shared" ref="I6:I12" si="0">F6/H6</f>
        <v>0.80370370370370359</v>
      </c>
      <c r="J6"/>
      <c r="K6"/>
    </row>
    <row r="7" spans="1:11" ht="16.5">
      <c r="A7" s="21">
        <v>45761</v>
      </c>
      <c r="B7" s="20" t="s">
        <v>18</v>
      </c>
      <c r="C7" s="20" t="s">
        <v>19</v>
      </c>
      <c r="D7" s="2">
        <v>4</v>
      </c>
      <c r="E7" s="11">
        <v>13.18</v>
      </c>
      <c r="F7" s="23">
        <v>2.21</v>
      </c>
      <c r="G7" s="22">
        <v>22</v>
      </c>
      <c r="H7" s="23">
        <v>2.7</v>
      </c>
      <c r="I7" s="24">
        <f t="shared" si="0"/>
        <v>0.81851851851851842</v>
      </c>
      <c r="J7"/>
      <c r="K7"/>
    </row>
    <row r="8" spans="1:11" ht="16.5">
      <c r="A8" s="21">
        <v>45761</v>
      </c>
      <c r="B8" s="20" t="s">
        <v>18</v>
      </c>
      <c r="C8" s="20" t="s">
        <v>19</v>
      </c>
      <c r="D8" s="2">
        <v>5</v>
      </c>
      <c r="E8" s="11">
        <v>13.2</v>
      </c>
      <c r="F8" s="23">
        <v>2.21</v>
      </c>
      <c r="G8" s="22">
        <v>22</v>
      </c>
      <c r="H8" s="23">
        <v>2.7</v>
      </c>
      <c r="I8" s="24">
        <f t="shared" si="0"/>
        <v>0.81851851851851842</v>
      </c>
      <c r="J8"/>
      <c r="K8"/>
    </row>
    <row r="9" spans="1:11" ht="16.5">
      <c r="A9" s="21">
        <v>45761</v>
      </c>
      <c r="B9" s="20" t="s">
        <v>18</v>
      </c>
      <c r="C9" s="20" t="s">
        <v>19</v>
      </c>
      <c r="D9" s="2">
        <v>6</v>
      </c>
      <c r="E9" s="11">
        <v>13.2</v>
      </c>
      <c r="F9" s="23">
        <v>2.2400000000000002</v>
      </c>
      <c r="G9" s="22">
        <v>22</v>
      </c>
      <c r="H9" s="23">
        <v>2.7</v>
      </c>
      <c r="I9" s="24">
        <f t="shared" si="0"/>
        <v>0.82962962962962961</v>
      </c>
      <c r="J9"/>
      <c r="K9"/>
    </row>
    <row r="10" spans="1:11" ht="16.5">
      <c r="A10" s="28">
        <v>45761</v>
      </c>
      <c r="B10" s="29" t="s">
        <v>18</v>
      </c>
      <c r="C10" s="29" t="s">
        <v>19</v>
      </c>
      <c r="D10" s="30">
        <v>7</v>
      </c>
      <c r="E10" s="25">
        <v>13.2</v>
      </c>
      <c r="F10" s="26">
        <v>2.2200000000000002</v>
      </c>
      <c r="G10" s="27">
        <v>22</v>
      </c>
      <c r="H10" s="23">
        <v>2.7</v>
      </c>
      <c r="I10" s="19">
        <f t="shared" si="0"/>
        <v>0.82222222222222219</v>
      </c>
      <c r="J10"/>
      <c r="K10"/>
    </row>
    <row r="11" spans="1:11" ht="16.5">
      <c r="A11" s="21">
        <v>45761</v>
      </c>
      <c r="B11" s="20" t="s">
        <v>18</v>
      </c>
      <c r="C11" s="20" t="s">
        <v>19</v>
      </c>
      <c r="D11" s="2">
        <v>8</v>
      </c>
      <c r="E11" s="11">
        <v>13.2</v>
      </c>
      <c r="F11" s="23">
        <v>2.23</v>
      </c>
      <c r="G11" s="22">
        <v>22</v>
      </c>
      <c r="H11" s="23">
        <v>2.7</v>
      </c>
      <c r="I11" s="24">
        <f t="shared" si="0"/>
        <v>0.82592592592592584</v>
      </c>
      <c r="J11"/>
      <c r="K11"/>
    </row>
    <row r="12" spans="1:11" ht="16.5">
      <c r="A12" s="21">
        <v>45761</v>
      </c>
      <c r="B12" s="20" t="s">
        <v>18</v>
      </c>
      <c r="C12" s="20" t="s">
        <v>19</v>
      </c>
      <c r="D12" s="2">
        <v>9</v>
      </c>
      <c r="E12" s="11">
        <v>13.21</v>
      </c>
      <c r="F12" s="23">
        <v>2.2400000000000002</v>
      </c>
      <c r="G12" s="22">
        <v>22</v>
      </c>
      <c r="H12" s="23">
        <v>2.7</v>
      </c>
      <c r="I12" s="24">
        <f t="shared" si="0"/>
        <v>0.82962962962962961</v>
      </c>
      <c r="J12"/>
      <c r="K12"/>
    </row>
    <row r="13" spans="1:11">
      <c r="A13" s="37" t="s">
        <v>11</v>
      </c>
      <c r="B13" s="38"/>
      <c r="C13" s="38"/>
      <c r="D13" s="39"/>
      <c r="E13" s="4">
        <f>AVERAGE(E4:E12)</f>
        <v>13.194444444444445</v>
      </c>
      <c r="F13" s="4">
        <f>AVERAGE(F4:F12)</f>
        <v>2.223333333333334</v>
      </c>
      <c r="G13" s="6"/>
      <c r="H13" s="6"/>
      <c r="I13" s="15">
        <f>AVERAGE(I4:I12)</f>
        <v>0.82345679012345685</v>
      </c>
    </row>
    <row r="14" spans="1:11">
      <c r="A14" s="37" t="s">
        <v>12</v>
      </c>
      <c r="B14" s="38"/>
      <c r="C14" s="38"/>
      <c r="D14" s="39"/>
      <c r="E14" s="4">
        <f>MAX(E4:E12)</f>
        <v>13.21</v>
      </c>
      <c r="F14" s="4">
        <f>MAX(F4:F12)</f>
        <v>2.25</v>
      </c>
      <c r="G14" s="5"/>
      <c r="H14" s="6"/>
      <c r="I14" s="15">
        <f>MAX(I4:I12)</f>
        <v>0.83333333333333326</v>
      </c>
    </row>
    <row r="15" spans="1:11">
      <c r="A15" s="37" t="s">
        <v>13</v>
      </c>
      <c r="B15" s="38"/>
      <c r="C15" s="38"/>
      <c r="D15" s="39"/>
      <c r="E15" s="4">
        <f>MIN(E4:E12)</f>
        <v>13.16</v>
      </c>
      <c r="F15" s="4">
        <f>MIN(F4:F12)</f>
        <v>2.17</v>
      </c>
      <c r="G15" s="5"/>
      <c r="H15" s="6"/>
      <c r="I15" s="15">
        <f>MIN(I4:I12)</f>
        <v>0.80370370370370359</v>
      </c>
    </row>
    <row r="16" spans="1:11" ht="141" customHeight="1">
      <c r="A16" s="1" t="s">
        <v>7</v>
      </c>
      <c r="B16" s="40"/>
      <c r="C16" s="41"/>
      <c r="D16" s="41"/>
      <c r="E16" s="42"/>
      <c r="F16" s="3" t="s">
        <v>8</v>
      </c>
      <c r="G16" s="31"/>
      <c r="H16" s="32"/>
      <c r="I16" s="33"/>
    </row>
    <row r="17" spans="1:9" ht="204.75" customHeight="1">
      <c r="A17" s="3" t="s">
        <v>9</v>
      </c>
      <c r="B17" s="31"/>
      <c r="C17" s="32"/>
      <c r="D17" s="32"/>
      <c r="E17" s="33"/>
      <c r="F17" s="3"/>
      <c r="G17" s="34"/>
      <c r="H17" s="35"/>
      <c r="I17" s="36"/>
    </row>
    <row r="18" spans="1:9">
      <c r="H18" s="13"/>
    </row>
    <row r="19" spans="1:9">
      <c r="H19" s="13"/>
    </row>
    <row r="20" spans="1:9">
      <c r="H20" s="13"/>
    </row>
    <row r="21" spans="1:9">
      <c r="H21" s="13"/>
    </row>
  </sheetData>
  <autoFilter ref="A3:I17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85" zoomScaleNormal="85" workbookViewId="0">
      <selection activeCell="N17" sqref="N17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27</v>
      </c>
      <c r="C2" s="18" t="s">
        <v>24</v>
      </c>
      <c r="D2" s="52" t="s">
        <v>28</v>
      </c>
      <c r="E2" s="53"/>
      <c r="F2" s="10" t="s">
        <v>4</v>
      </c>
      <c r="G2" s="14" t="s">
        <v>29</v>
      </c>
      <c r="H2" s="18" t="s">
        <v>5</v>
      </c>
      <c r="I2" s="10">
        <v>9</v>
      </c>
      <c r="J2"/>
      <c r="K2"/>
    </row>
    <row r="3" spans="1:11" ht="31.5">
      <c r="A3" s="2" t="s">
        <v>6</v>
      </c>
      <c r="B3" s="2" t="s">
        <v>3</v>
      </c>
      <c r="C3" s="2" t="s">
        <v>14</v>
      </c>
      <c r="D3" s="2" t="s">
        <v>1</v>
      </c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1">
        <v>45761</v>
      </c>
      <c r="B4" s="20" t="s">
        <v>18</v>
      </c>
      <c r="C4" s="20" t="s">
        <v>21</v>
      </c>
      <c r="D4" s="2">
        <v>1</v>
      </c>
      <c r="E4" s="11">
        <v>13.26</v>
      </c>
      <c r="F4" s="23">
        <v>3.88</v>
      </c>
      <c r="G4" s="22">
        <v>22</v>
      </c>
      <c r="H4" s="23">
        <v>2.2999999999999998</v>
      </c>
      <c r="I4" s="24">
        <f>F4/H4</f>
        <v>1.6869565217391305</v>
      </c>
      <c r="J4"/>
      <c r="K4"/>
    </row>
    <row r="5" spans="1:11" ht="16.5">
      <c r="A5" s="21">
        <v>45761</v>
      </c>
      <c r="B5" s="20" t="s">
        <v>18</v>
      </c>
      <c r="C5" s="20" t="s">
        <v>21</v>
      </c>
      <c r="D5" s="2">
        <v>2</v>
      </c>
      <c r="E5" s="11">
        <v>13.28</v>
      </c>
      <c r="F5" s="23">
        <v>4.0599999999999996</v>
      </c>
      <c r="G5" s="22">
        <v>22</v>
      </c>
      <c r="H5" s="23">
        <v>2.2999999999999998</v>
      </c>
      <c r="I5" s="24">
        <f>F5/H5</f>
        <v>1.7652173913043478</v>
      </c>
      <c r="J5"/>
      <c r="K5"/>
    </row>
    <row r="6" spans="1:11" ht="16.5">
      <c r="A6" s="21">
        <v>45761</v>
      </c>
      <c r="B6" s="20" t="s">
        <v>18</v>
      </c>
      <c r="C6" s="20" t="s">
        <v>21</v>
      </c>
      <c r="D6" s="2">
        <v>3</v>
      </c>
      <c r="E6" s="11">
        <v>13.26</v>
      </c>
      <c r="F6" s="23">
        <v>3.82</v>
      </c>
      <c r="G6" s="22">
        <v>22</v>
      </c>
      <c r="H6" s="23">
        <v>2.2999999999999998</v>
      </c>
      <c r="I6" s="24">
        <f t="shared" ref="I6:I12" si="0">F6/H6</f>
        <v>1.6608695652173913</v>
      </c>
      <c r="J6"/>
      <c r="K6"/>
    </row>
    <row r="7" spans="1:11" ht="16.5">
      <c r="A7" s="21">
        <v>45761</v>
      </c>
      <c r="B7" s="20" t="s">
        <v>18</v>
      </c>
      <c r="C7" s="20" t="s">
        <v>21</v>
      </c>
      <c r="D7" s="2">
        <v>4</v>
      </c>
      <c r="E7" s="11">
        <v>13.24</v>
      </c>
      <c r="F7" s="23">
        <v>3.81</v>
      </c>
      <c r="G7" s="22">
        <v>22</v>
      </c>
      <c r="H7" s="23">
        <v>2.2999999999999998</v>
      </c>
      <c r="I7" s="24">
        <f t="shared" si="0"/>
        <v>1.656521739130435</v>
      </c>
      <c r="J7"/>
      <c r="K7"/>
    </row>
    <row r="8" spans="1:11" ht="16.5">
      <c r="A8" s="21">
        <v>45761</v>
      </c>
      <c r="B8" s="20" t="s">
        <v>18</v>
      </c>
      <c r="C8" s="20" t="s">
        <v>21</v>
      </c>
      <c r="D8" s="2">
        <v>5</v>
      </c>
      <c r="E8" s="11">
        <v>13.25</v>
      </c>
      <c r="F8" s="23">
        <v>3.77</v>
      </c>
      <c r="G8" s="22">
        <v>22</v>
      </c>
      <c r="H8" s="23">
        <v>2.2999999999999998</v>
      </c>
      <c r="I8" s="24">
        <f t="shared" si="0"/>
        <v>1.6391304347826088</v>
      </c>
      <c r="J8"/>
      <c r="K8"/>
    </row>
    <row r="9" spans="1:11" ht="16.5">
      <c r="A9" s="21">
        <v>45761</v>
      </c>
      <c r="B9" s="20" t="s">
        <v>18</v>
      </c>
      <c r="C9" s="20" t="s">
        <v>21</v>
      </c>
      <c r="D9" s="2">
        <v>6</v>
      </c>
      <c r="E9" s="11">
        <v>13.19</v>
      </c>
      <c r="F9" s="23">
        <v>3.88</v>
      </c>
      <c r="G9" s="22">
        <v>22</v>
      </c>
      <c r="H9" s="23">
        <v>2.2999999999999998</v>
      </c>
      <c r="I9" s="24">
        <f t="shared" si="0"/>
        <v>1.6869565217391305</v>
      </c>
      <c r="J9"/>
      <c r="K9"/>
    </row>
    <row r="10" spans="1:11" s="51" customFormat="1" ht="16.5">
      <c r="A10" s="43">
        <v>45761</v>
      </c>
      <c r="B10" s="44" t="s">
        <v>18</v>
      </c>
      <c r="C10" s="44" t="s">
        <v>21</v>
      </c>
      <c r="D10" s="45">
        <v>7</v>
      </c>
      <c r="E10" s="46">
        <v>13.23</v>
      </c>
      <c r="F10" s="47">
        <v>3.88</v>
      </c>
      <c r="G10" s="48">
        <v>22</v>
      </c>
      <c r="H10" s="47">
        <v>2.2999999999999998</v>
      </c>
      <c r="I10" s="49">
        <f t="shared" si="0"/>
        <v>1.6869565217391305</v>
      </c>
      <c r="J10" s="50"/>
      <c r="K10" s="50"/>
    </row>
    <row r="11" spans="1:11" ht="16.5">
      <c r="A11" s="21">
        <v>45761</v>
      </c>
      <c r="B11" s="20" t="s">
        <v>18</v>
      </c>
      <c r="C11" s="20" t="s">
        <v>21</v>
      </c>
      <c r="D11" s="2">
        <v>8</v>
      </c>
      <c r="E11" s="11">
        <v>13.25</v>
      </c>
      <c r="F11" s="23">
        <v>3.96</v>
      </c>
      <c r="G11" s="22">
        <v>22</v>
      </c>
      <c r="H11" s="23">
        <v>2.2999999999999998</v>
      </c>
      <c r="I11" s="24">
        <f t="shared" si="0"/>
        <v>1.7217391304347827</v>
      </c>
      <c r="J11"/>
      <c r="K11"/>
    </row>
    <row r="12" spans="1:11" ht="16.5">
      <c r="A12" s="21">
        <v>45761</v>
      </c>
      <c r="B12" s="20" t="s">
        <v>18</v>
      </c>
      <c r="C12" s="20" t="s">
        <v>21</v>
      </c>
      <c r="D12" s="2">
        <v>9</v>
      </c>
      <c r="E12" s="11">
        <v>13.24</v>
      </c>
      <c r="F12" s="23">
        <v>3.86</v>
      </c>
      <c r="G12" s="22">
        <v>22</v>
      </c>
      <c r="H12" s="23">
        <v>2.2999999999999998</v>
      </c>
      <c r="I12" s="24">
        <f t="shared" si="0"/>
        <v>1.6782608695652175</v>
      </c>
      <c r="J12"/>
      <c r="K12"/>
    </row>
    <row r="13" spans="1:11">
      <c r="A13" s="37" t="s">
        <v>11</v>
      </c>
      <c r="B13" s="38"/>
      <c r="C13" s="38"/>
      <c r="D13" s="39"/>
      <c r="E13" s="4">
        <f>AVERAGE(E4:E12)</f>
        <v>13.244444444444444</v>
      </c>
      <c r="F13" s="4">
        <f>AVERAGE(F4:F12)</f>
        <v>3.8800000000000003</v>
      </c>
      <c r="G13" s="6"/>
      <c r="H13" s="6"/>
      <c r="I13" s="15">
        <f>AVERAGE(I4:I12)</f>
        <v>1.6869565217391305</v>
      </c>
    </row>
    <row r="14" spans="1:11">
      <c r="A14" s="37" t="s">
        <v>12</v>
      </c>
      <c r="B14" s="38"/>
      <c r="C14" s="38"/>
      <c r="D14" s="39"/>
      <c r="E14" s="4">
        <f>MAX(E4:E12)</f>
        <v>13.28</v>
      </c>
      <c r="F14" s="4">
        <f>MAX(F4:F12)</f>
        <v>4.0599999999999996</v>
      </c>
      <c r="G14" s="5"/>
      <c r="H14" s="6"/>
      <c r="I14" s="15">
        <f>MAX(I4:I12)</f>
        <v>1.7652173913043478</v>
      </c>
    </row>
    <row r="15" spans="1:11">
      <c r="A15" s="37" t="s">
        <v>13</v>
      </c>
      <c r="B15" s="38"/>
      <c r="C15" s="38"/>
      <c r="D15" s="39"/>
      <c r="E15" s="4">
        <f>MIN(E4:E12)</f>
        <v>13.19</v>
      </c>
      <c r="F15" s="4">
        <f>MIN(F4:F12)</f>
        <v>3.77</v>
      </c>
      <c r="G15" s="5"/>
      <c r="H15" s="6"/>
      <c r="I15" s="15">
        <f>MIN(I4:I12)</f>
        <v>1.6391304347826088</v>
      </c>
    </row>
    <row r="16" spans="1:11" ht="141" customHeight="1">
      <c r="A16" s="1" t="s">
        <v>7</v>
      </c>
      <c r="B16" s="40"/>
      <c r="C16" s="41"/>
      <c r="D16" s="41"/>
      <c r="E16" s="42"/>
      <c r="F16" s="3" t="s">
        <v>8</v>
      </c>
      <c r="G16" s="31"/>
      <c r="H16" s="32"/>
      <c r="I16" s="33"/>
    </row>
    <row r="17" spans="1:9" ht="204.75" customHeight="1">
      <c r="A17" s="3" t="s">
        <v>9</v>
      </c>
      <c r="B17" s="31"/>
      <c r="C17" s="32"/>
      <c r="D17" s="32"/>
      <c r="E17" s="33"/>
      <c r="F17" s="3"/>
      <c r="G17" s="34"/>
      <c r="H17" s="35"/>
      <c r="I17" s="36"/>
    </row>
    <row r="18" spans="1:9">
      <c r="H18" s="13"/>
    </row>
    <row r="19" spans="1:9">
      <c r="H19" s="13"/>
    </row>
    <row r="20" spans="1:9">
      <c r="H20" s="13"/>
    </row>
    <row r="21" spans="1:9">
      <c r="H21" s="13"/>
    </row>
  </sheetData>
  <autoFilter ref="A3:I17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2" zoomScale="85" zoomScaleNormal="85" workbookViewId="0">
      <selection activeCell="D3" sqref="D3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customFormat="1" ht="39.75" customHeight="1" thickBot="1">
      <c r="A2" s="18" t="s">
        <v>0</v>
      </c>
      <c r="B2" s="18" t="s">
        <v>23</v>
      </c>
      <c r="C2" s="18" t="s">
        <v>24</v>
      </c>
      <c r="D2" s="52" t="s">
        <v>34</v>
      </c>
      <c r="E2" s="53"/>
      <c r="F2" s="10" t="s">
        <v>4</v>
      </c>
      <c r="G2" s="14" t="s">
        <v>25</v>
      </c>
      <c r="H2" s="18" t="s">
        <v>26</v>
      </c>
      <c r="I2" s="10">
        <v>4</v>
      </c>
    </row>
    <row r="3" spans="1:11" ht="31.5">
      <c r="A3" s="2" t="s">
        <v>6</v>
      </c>
      <c r="B3" s="2" t="s">
        <v>3</v>
      </c>
      <c r="C3" s="2" t="s">
        <v>14</v>
      </c>
      <c r="D3" s="2" t="s">
        <v>1</v>
      </c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1">
        <v>45817</v>
      </c>
      <c r="B4" s="20" t="s">
        <v>22</v>
      </c>
      <c r="C4" s="20" t="s">
        <v>20</v>
      </c>
      <c r="D4" s="2">
        <v>1</v>
      </c>
      <c r="E4" s="11">
        <v>13.13</v>
      </c>
      <c r="F4" s="16">
        <v>2.35</v>
      </c>
      <c r="G4" s="22">
        <v>15</v>
      </c>
      <c r="H4" s="23">
        <v>2.8</v>
      </c>
      <c r="I4" s="24">
        <f>F4/H4</f>
        <v>0.83928571428571441</v>
      </c>
      <c r="J4"/>
      <c r="K4"/>
    </row>
    <row r="5" spans="1:11" ht="16.5">
      <c r="A5" s="21">
        <v>45817</v>
      </c>
      <c r="B5" s="20" t="s">
        <v>22</v>
      </c>
      <c r="C5" s="20" t="s">
        <v>20</v>
      </c>
      <c r="D5" s="2">
        <v>2</v>
      </c>
      <c r="E5" s="11">
        <v>13.12</v>
      </c>
      <c r="F5" s="16">
        <v>2.36</v>
      </c>
      <c r="G5" s="22">
        <v>15</v>
      </c>
      <c r="H5" s="23">
        <v>2.8</v>
      </c>
      <c r="I5" s="24">
        <f>F5/H5</f>
        <v>0.84285714285714286</v>
      </c>
      <c r="J5"/>
      <c r="K5"/>
    </row>
    <row r="6" spans="1:11" ht="16.5">
      <c r="A6" s="21">
        <v>45817</v>
      </c>
      <c r="B6" s="20" t="s">
        <v>22</v>
      </c>
      <c r="C6" s="20" t="s">
        <v>20</v>
      </c>
      <c r="D6" s="2">
        <v>3</v>
      </c>
      <c r="E6" s="11">
        <v>13.13</v>
      </c>
      <c r="F6" s="23">
        <v>2.42</v>
      </c>
      <c r="G6" s="22">
        <v>15</v>
      </c>
      <c r="H6" s="23">
        <v>2.8</v>
      </c>
      <c r="I6" s="24">
        <f>F6/H6</f>
        <v>0.86428571428571432</v>
      </c>
      <c r="J6"/>
      <c r="K6"/>
    </row>
    <row r="7" spans="1:11" ht="16.5">
      <c r="A7" s="21">
        <v>45817</v>
      </c>
      <c r="B7" s="20" t="s">
        <v>22</v>
      </c>
      <c r="C7" s="20" t="s">
        <v>20</v>
      </c>
      <c r="D7" s="2">
        <v>4</v>
      </c>
      <c r="E7" s="11">
        <v>13.12</v>
      </c>
      <c r="F7" s="23">
        <v>2.36</v>
      </c>
      <c r="G7" s="22">
        <v>15</v>
      </c>
      <c r="H7" s="23">
        <v>2.8</v>
      </c>
      <c r="I7" s="24">
        <f>F7/H7</f>
        <v>0.84285714285714286</v>
      </c>
      <c r="J7"/>
      <c r="K7"/>
    </row>
    <row r="8" spans="1:11">
      <c r="A8" s="37" t="s">
        <v>11</v>
      </c>
      <c r="B8" s="38"/>
      <c r="C8" s="38"/>
      <c r="D8" s="39"/>
      <c r="E8" s="4">
        <f>AVERAGE(E4:E7)</f>
        <v>13.125</v>
      </c>
      <c r="F8" s="4">
        <f>AVERAGE(F4:F7)</f>
        <v>2.3725000000000001</v>
      </c>
      <c r="G8" s="6"/>
      <c r="H8" s="6"/>
      <c r="I8" s="15">
        <f>AVERAGE(I4:I7)</f>
        <v>0.84732142857142867</v>
      </c>
    </row>
    <row r="9" spans="1:11">
      <c r="A9" s="37" t="s">
        <v>12</v>
      </c>
      <c r="B9" s="38"/>
      <c r="C9" s="38"/>
      <c r="D9" s="39"/>
      <c r="E9" s="4">
        <f>MAX(E4:E7)</f>
        <v>13.13</v>
      </c>
      <c r="F9" s="4">
        <f>MAX(F4:F7)</f>
        <v>2.42</v>
      </c>
      <c r="G9" s="5"/>
      <c r="H9" s="6"/>
      <c r="I9" s="15">
        <f>MAX(I4:I7)</f>
        <v>0.86428571428571432</v>
      </c>
    </row>
    <row r="10" spans="1:11">
      <c r="A10" s="37" t="s">
        <v>13</v>
      </c>
      <c r="B10" s="38"/>
      <c r="C10" s="38"/>
      <c r="D10" s="39"/>
      <c r="E10" s="4">
        <f>MIN(E4:E7)</f>
        <v>13.12</v>
      </c>
      <c r="F10" s="4">
        <f>MIN(F4:F7)</f>
        <v>2.35</v>
      </c>
      <c r="G10" s="5"/>
      <c r="H10" s="6"/>
      <c r="I10" s="15">
        <f>MIN(I4:I7)</f>
        <v>0.83928571428571441</v>
      </c>
    </row>
    <row r="11" spans="1:11" ht="141" customHeight="1">
      <c r="A11" s="1" t="s">
        <v>7</v>
      </c>
      <c r="B11" s="40"/>
      <c r="C11" s="41"/>
      <c r="D11" s="41"/>
      <c r="E11" s="42"/>
      <c r="F11" s="3" t="s">
        <v>8</v>
      </c>
      <c r="G11" s="31"/>
      <c r="H11" s="32"/>
      <c r="I11" s="33"/>
    </row>
    <row r="12" spans="1:11" ht="204.75" customHeight="1">
      <c r="A12" s="3" t="s">
        <v>9</v>
      </c>
      <c r="B12" s="31"/>
      <c r="C12" s="32"/>
      <c r="D12" s="32"/>
      <c r="E12" s="33"/>
      <c r="F12" s="3"/>
      <c r="G12" s="34"/>
      <c r="H12" s="35"/>
      <c r="I12" s="36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12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2025-06-09T05:48:07Z</dcterms:modified>
  <cp:contentStatus/>
</cp:coreProperties>
</file>