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503 이마트 통영점\"/>
    </mc:Choice>
  </mc:AlternateContent>
  <bookViews>
    <workbookView xWindow="0" yWindow="0" windowWidth="28800" windowHeight="12810" activeTab="2"/>
  </bookViews>
  <sheets>
    <sheet name="비상전원용" sheetId="14" r:id="rId1"/>
    <sheet name="조작전원용" sheetId="13" r:id="rId2"/>
    <sheet name="발전기시동용" sheetId="15" r:id="rId3"/>
  </sheets>
  <definedNames>
    <definedName name="_xlnm._FilterDatabase" localSheetId="0" hidden="1">비상전원용!$A$3:$I$3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E13" i="13" l="1"/>
  <c r="I12" i="13"/>
  <c r="I11" i="13"/>
  <c r="I10" i="13"/>
  <c r="I9" i="13"/>
  <c r="I8" i="13"/>
  <c r="I7" i="13"/>
  <c r="I6" i="13"/>
  <c r="I5" i="13"/>
  <c r="I4" i="13"/>
  <c r="F7" i="15"/>
  <c r="I6" i="15"/>
  <c r="I5" i="15"/>
  <c r="I4" i="15"/>
  <c r="I10" i="14"/>
  <c r="I11" i="14"/>
  <c r="I12" i="14"/>
  <c r="E13" i="14" l="1"/>
  <c r="I9" i="14"/>
  <c r="F15" i="14"/>
  <c r="F14" i="14"/>
  <c r="F13" i="14"/>
  <c r="E15" i="14"/>
  <c r="E14" i="14"/>
  <c r="F9" i="15" l="1"/>
  <c r="E9" i="15"/>
  <c r="F8" i="15"/>
  <c r="E8" i="15"/>
  <c r="E7" i="15"/>
  <c r="I3" i="15"/>
  <c r="I5" i="14"/>
  <c r="I6" i="14"/>
  <c r="I7" i="14"/>
  <c r="I8" i="14"/>
  <c r="I4" i="14"/>
  <c r="I14" i="14" l="1"/>
  <c r="I13" i="14"/>
  <c r="I15" i="14"/>
  <c r="I8" i="15"/>
  <c r="I9" i="15"/>
  <c r="I7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<sst xmlns="http://schemas.openxmlformats.org/spreadsheetml/2006/main" count="110" uniqueCount="31">
  <si>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</si>
  <si>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</si>
  <si>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</si>
  <si>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</si>
  <si>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</si>
  <si>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</si>
  <si>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</si>
  <si>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</si>
  <si>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</si>
  <si>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</si>
  <si>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</si>
  <si>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</si>
  <si>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</si>
  <si>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</si>
  <si>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</si>
  <si>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</si>
  <si>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</si>
  <si>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</si>
  <si>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이마트 통영점</t>
    <phoneticPr fontId="19" type="noConversion"/>
  </si>
  <si>
    <t>조작전원용</t>
    <phoneticPr fontId="19" type="noConversion"/>
  </si>
  <si>
    <t>비상전원용</t>
    <phoneticPr fontId="19" type="noConversion"/>
  </si>
  <si>
    <t>발전기시동용</t>
    <phoneticPr fontId="19" type="noConversion"/>
  </si>
  <si>
    <t>RP200</t>
    <phoneticPr fontId="19" type="noConversion"/>
  </si>
  <si>
    <t>2021.03.29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</si>
  <si>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</si>
  <si>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</si>
  <si>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</si>
  <si>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ESP100</t>
    <phoneticPr fontId="19" type="noConversion"/>
  </si>
  <si>
    <t>2023.08.14</t>
    <phoneticPr fontId="19" type="noConversion"/>
  </si>
  <si>
    <t>ESP200</t>
    <phoneticPr fontId="19" type="noConversion"/>
  </si>
  <si>
    <t>2023.07.26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</si>
</sst>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0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178" fontId="21" fillId="0" borderId="10" xfId="42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16</xdr:row>
      <xdr:rowOff>2061882</xdr:rowOff>
    </xdr:from>
    <xdr:to>
      <xdr:col>2</xdr:col>
      <xdr:colOff>324970</xdr:colOff>
      <xdr:row>16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16</xdr:row>
      <xdr:rowOff>2018665</xdr:rowOff>
    </xdr:from>
    <xdr:to>
      <xdr:col>4</xdr:col>
      <xdr:colOff>346585</xdr:colOff>
      <xdr:row>16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16</xdr:row>
      <xdr:rowOff>2057400</xdr:rowOff>
    </xdr:from>
    <xdr:to>
      <xdr:col>7</xdr:col>
      <xdr:colOff>524355</xdr:colOff>
      <xdr:row>16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16</xdr:row>
      <xdr:rowOff>2057400</xdr:rowOff>
    </xdr:from>
    <xdr:to>
      <xdr:col>8</xdr:col>
      <xdr:colOff>895830</xdr:colOff>
      <xdr:row>16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689725</xdr:colOff>
      <xdr:row>16</xdr:row>
      <xdr:rowOff>86450</xdr:rowOff>
    </xdr:from>
    <xdr:to>
      <xdr:col>8</xdr:col>
      <xdr:colOff>828675</xdr:colOff>
      <xdr:row>16</xdr:row>
      <xdr:rowOff>1800225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022125" y="5079150"/>
          <a:ext cx="1713775" cy="192012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295200</xdr:colOff>
      <xdr:row>16</xdr:row>
      <xdr:rowOff>123750</xdr:rowOff>
    </xdr:from>
    <xdr:to>
      <xdr:col>3</xdr:col>
      <xdr:colOff>498500</xdr:colOff>
      <xdr:row>16</xdr:row>
      <xdr:rowOff>1847850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525" y="5219625"/>
          <a:ext cx="2298800" cy="1724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666750</xdr:colOff>
      <xdr:row>17</xdr:row>
      <xdr:rowOff>352425</xdr:rowOff>
    </xdr:from>
    <xdr:to>
      <xdr:col>8</xdr:col>
      <xdr:colOff>822425</xdr:colOff>
      <xdr:row>17</xdr:row>
      <xdr:rowOff>2076525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4886325"/>
          <a:ext cx="2298800" cy="1724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762000</xdr:colOff>
      <xdr:row>10</xdr:row>
      <xdr:rowOff>76200</xdr:rowOff>
    </xdr:from>
    <xdr:to>
      <xdr:col>8</xdr:col>
      <xdr:colOff>689075</xdr:colOff>
      <xdr:row>10</xdr:row>
      <xdr:rowOff>1600200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34100" y="3571875"/>
          <a:ext cx="1879700" cy="1524000"/>
        </a:xfrm>
        <a:prstGeom prst="rect">
          <a:avLst/>
        </a:prstGeom>
      </xdr:spPr>
    </xdr:pic>
    <xdr:clientData/>
  </xdr:twoCellAnchor>
  <xdr:twoCellAnchor editAs="oneCell">
    <xdr:from>
      <xdr:col>1</xdr:col>
      <xdr:colOff>742150</xdr:colOff>
      <xdr:row>10</xdr:row>
      <xdr:rowOff>34100</xdr:rowOff>
    </xdr:from>
    <xdr:to>
      <xdr:col>3</xdr:col>
      <xdr:colOff>227875</xdr:colOff>
      <xdr:row>10</xdr:row>
      <xdr:rowOff>1562100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916525" y="3431725"/>
          <a:ext cx="1528000" cy="172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3" zoomScaleNormal="100" workbookViewId="0">
      <selection activeCell="H20" sqref="G17:I20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11" ht="17.25" thickBot="1">
      <c r="A1" s="7"/>
      <c r="B1" s="7"/>
      <c r="C1" s="7"/>
      <c r="D1" s="7"/>
      <c r="E1" s="8"/>
      <c r="F1" s="9"/>
      <c r="G1" s="9"/>
      <c r="H1" s="9"/>
      <c r="I1" s="7"/>
    </row>
    <row r="2" spans="1:11" ht="38.25" customHeight="1" thickBot="1">
      <c r="A2" s="27" t="s">
        <v>0</v>
      </c>
      <c r="B2" s="27" t="s">
        <v>29</v>
      </c>
      <c r="C2" s="27" t="s">
        <v>1</v>
      </c>
      <c r="D2" s="36" t="s">
        <v>30</v>
      </c>
      <c r="E2" s="37"/>
      <c r="F2" s="10" t="s">
        <v>5</v>
      </c>
      <c r="G2" s="14" t="s">
        <v>17</v>
      </c>
      <c r="H2" s="27" t="s">
        <v>6</v>
      </c>
      <c r="I2" s="10">
        <v>9</v>
      </c>
    </row>
    <row r="3" spans="1:11" ht="47.2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24</v>
      </c>
      <c r="I3" s="17" t="s">
        <v>25</v>
      </c>
    </row>
    <row r="4" spans="1:11">
      <c r="A4" s="19">
        <v>45415</v>
      </c>
      <c r="B4" s="20" t="s">
        <v>18</v>
      </c>
      <c r="C4" s="20" t="s">
        <v>20</v>
      </c>
      <c r="D4" s="2">
        <v>1</v>
      </c>
      <c r="E4" s="11">
        <v>13.21</v>
      </c>
      <c r="F4" s="29">
        <v>2.2799999999999998</v>
      </c>
      <c r="G4" s="28">
        <v>24</v>
      </c>
      <c r="H4" s="29">
        <v>2.23</v>
      </c>
      <c r="I4" s="30">
        <f>F4/H4</f>
        <v>1.022421524663677</v>
      </c>
    </row>
    <row r="5" spans="1:11">
      <c r="A5" s="19">
        <v>45415</v>
      </c>
      <c r="B5" s="20" t="s">
        <v>18</v>
      </c>
      <c r="C5" s="20" t="s">
        <v>20</v>
      </c>
      <c r="D5" s="2">
        <v>2</v>
      </c>
      <c r="E5" s="11">
        <v>13.22</v>
      </c>
      <c r="F5" s="29">
        <v>2.2400000000000002</v>
      </c>
      <c r="G5" s="28">
        <v>24</v>
      </c>
      <c r="H5" s="29">
        <v>2.23</v>
      </c>
      <c r="I5" s="30">
        <f t="shared" ref="I5:I12" si="0">F5/H5</f>
        <v>1.0044843049327354</v>
      </c>
    </row>
    <row r="6" spans="1:11">
      <c r="A6" s="19">
        <v>45415</v>
      </c>
      <c r="B6" s="20" t="s">
        <v>18</v>
      </c>
      <c r="C6" s="20" t="s">
        <v>20</v>
      </c>
      <c r="D6" s="2">
        <v>3</v>
      </c>
      <c r="E6" s="11">
        <v>13.15</v>
      </c>
      <c r="F6" s="29">
        <v>2.15</v>
      </c>
      <c r="G6" s="28">
        <v>24</v>
      </c>
      <c r="H6" s="29">
        <v>2.23</v>
      </c>
      <c r="I6" s="30">
        <f t="shared" si="0"/>
        <v>0.9641255605381166</v>
      </c>
    </row>
    <row r="7" spans="1:11">
      <c r="A7" s="19">
        <v>45415</v>
      </c>
      <c r="B7" s="20" t="s">
        <v>18</v>
      </c>
      <c r="C7" s="20" t="s">
        <v>20</v>
      </c>
      <c r="D7" s="2">
        <v>4</v>
      </c>
      <c r="E7" s="11">
        <v>13.16</v>
      </c>
      <c r="F7" s="29">
        <v>2.16</v>
      </c>
      <c r="G7" s="28">
        <v>24</v>
      </c>
      <c r="H7" s="29">
        <v>2.23</v>
      </c>
      <c r="I7" s="30">
        <f t="shared" si="0"/>
        <v>0.96860986547085204</v>
      </c>
    </row>
    <row r="8" spans="1:11">
      <c r="A8" s="19">
        <v>45415</v>
      </c>
      <c r="B8" s="20" t="s">
        <v>18</v>
      </c>
      <c r="C8" s="20" t="s">
        <v>20</v>
      </c>
      <c r="D8" s="47">
        <v>5</v>
      </c>
      <c r="E8" s="48">
        <v>13.19</v>
      </c>
      <c r="F8" s="49">
        <v>2.25</v>
      </c>
      <c r="G8" s="50">
        <v>24</v>
      </c>
      <c r="H8" s="29">
        <v>2.23</v>
      </c>
      <c r="I8" s="51">
        <f t="shared" si="0"/>
        <v>1.0089686098654709</v>
      </c>
      <c r="J8" s="52"/>
      <c r="K8" s="52"/>
    </row>
    <row r="9" spans="1:11">
      <c r="A9" s="1">
        <v>45415</v>
      </c>
      <c r="B9" s="45" t="s">
        <v>18</v>
      </c>
      <c r="C9" s="45" t="s">
        <v>20</v>
      </c>
      <c r="D9" s="47">
        <v>6</v>
      </c>
      <c r="E9" s="48">
        <v>13.16</v>
      </c>
      <c r="F9" s="49">
        <v>2.2400000000000002</v>
      </c>
      <c r="G9" s="50">
        <v>24</v>
      </c>
      <c r="H9" s="29">
        <v>2.23</v>
      </c>
      <c r="I9" s="51">
        <f t="shared" si="0"/>
        <v>1.0044843049327354</v>
      </c>
      <c r="J9" s="52"/>
      <c r="K9" s="52"/>
    </row>
    <row r="10" spans="1:11">
      <c r="A10" s="1">
        <v>45415</v>
      </c>
      <c r="B10" s="45" t="s">
        <v>18</v>
      </c>
      <c r="C10" s="45" t="s">
        <v>20</v>
      </c>
      <c r="D10" s="47">
        <v>7</v>
      </c>
      <c r="E10" s="48">
        <v>13.17</v>
      </c>
      <c r="F10" s="49">
        <v>2.33</v>
      </c>
      <c r="G10" s="50">
        <v>24</v>
      </c>
      <c r="H10" s="29">
        <v>2.23</v>
      </c>
      <c r="I10" s="51">
        <f t="shared" si="0"/>
        <v>1.0448430493273544</v>
      </c>
      <c r="J10" s="52"/>
      <c r="K10" s="52"/>
    </row>
    <row r="11" spans="1:11">
      <c r="A11" s="1">
        <v>45415</v>
      </c>
      <c r="B11" s="45" t="s">
        <v>18</v>
      </c>
      <c r="C11" s="45" t="s">
        <v>20</v>
      </c>
      <c r="D11" s="47">
        <v>8</v>
      </c>
      <c r="E11" s="48">
        <v>13.14</v>
      </c>
      <c r="F11" s="49">
        <v>2.36</v>
      </c>
      <c r="G11" s="50">
        <v>24</v>
      </c>
      <c r="H11" s="29">
        <v>2.23</v>
      </c>
      <c r="I11" s="51">
        <f t="shared" si="0"/>
        <v>1.0582959641255605</v>
      </c>
      <c r="J11" s="52"/>
      <c r="K11" s="52"/>
    </row>
    <row r="12" spans="1:11">
      <c r="A12" s="1">
        <v>45415</v>
      </c>
      <c r="B12" s="45" t="s">
        <v>18</v>
      </c>
      <c r="C12" s="45" t="s">
        <v>20</v>
      </c>
      <c r="D12" s="47">
        <v>9</v>
      </c>
      <c r="E12" s="48">
        <v>13.18</v>
      </c>
      <c r="F12" s="49">
        <v>2.25</v>
      </c>
      <c r="G12" s="50">
        <v>24</v>
      </c>
      <c r="H12" s="29">
        <v>2.23</v>
      </c>
      <c r="I12" s="51">
        <f t="shared" si="0"/>
        <v>1.0089686098654709</v>
      </c>
      <c r="J12" s="52"/>
      <c r="K12" s="52"/>
    </row>
    <row r="13" spans="1:11">
      <c r="A13" s="41" t="s">
        <v>13</v>
      </c>
      <c r="B13" s="42"/>
      <c r="C13" s="42"/>
      <c r="D13" s="43"/>
      <c r="E13" s="4">
        <f>AVERAGE(E4:E12)</f>
        <v>13.175555555555555</v>
      </c>
      <c r="F13" s="4">
        <f>AVERAGE(F4:F12)</f>
        <v>2.2511111111111113</v>
      </c>
      <c r="G13" s="46"/>
      <c r="H13" s="46"/>
      <c r="I13" s="4">
        <f>AVERAGE(I4:I12)</f>
        <v>1.0094668659691082</v>
      </c>
    </row>
    <row r="14" spans="1:11">
      <c r="A14" s="41" t="s">
        <v>14</v>
      </c>
      <c r="B14" s="42"/>
      <c r="C14" s="42"/>
      <c r="D14" s="43"/>
      <c r="E14" s="4">
        <f>MAX(E4:E12)</f>
        <v>13.22</v>
      </c>
      <c r="F14" s="4">
        <f>MAX(F4:F12)</f>
        <v>2.36</v>
      </c>
      <c r="G14" s="5"/>
      <c r="H14" s="6"/>
      <c r="I14" s="4">
        <f>MAX(I4:I12)</f>
        <v>1.0582959641255605</v>
      </c>
    </row>
    <row r="15" spans="1:11">
      <c r="A15" s="41" t="s">
        <v>15</v>
      </c>
      <c r="B15" s="42"/>
      <c r="C15" s="42"/>
      <c r="D15" s="43"/>
      <c r="E15" s="4">
        <f>MIN(E4:E12)</f>
        <v>13.14</v>
      </c>
      <c r="F15" s="4">
        <f>MIN(F4:F12)</f>
        <v>2.15</v>
      </c>
      <c r="G15" s="5"/>
      <c r="H15" s="6"/>
      <c r="I15" s="4">
        <f>MIN(I4:I12)</f>
        <v>0.9641255605381166</v>
      </c>
    </row>
    <row r="16" spans="1:11" ht="100.5" customHeight="1">
      <c r="A16" s="1" t="s">
        <v>9</v>
      </c>
      <c r="B16" s="44"/>
      <c r="C16" s="32"/>
      <c r="D16" s="32"/>
      <c r="E16" s="33"/>
      <c r="F16" s="3" t="s">
        <v>10</v>
      </c>
      <c r="G16" s="32"/>
      <c r="H16" s="32"/>
      <c r="I16" s="33"/>
    </row>
    <row r="17" spans="1:9" ht="159.75" customHeight="1">
      <c r="A17" s="3" t="s">
        <v>11</v>
      </c>
      <c r="B17" s="31"/>
      <c r="C17" s="32"/>
      <c r="D17" s="32"/>
      <c r="E17" s="33"/>
      <c r="F17" s="3"/>
      <c r="G17" s="34"/>
      <c r="H17" s="34"/>
      <c r="I17" s="35"/>
    </row>
  </sheetData>
  <autoFilter ref="A3:I3"/>
  <mergeCells count="8">
    <mergeCell ref="B17:E17"/>
    <mergeCell ref="G17:I17"/>
    <mergeCell ref="G16:I16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Normal="100" workbookViewId="0">
      <selection activeCell="I3" sqref="I3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18" t="s">
        <v>27</v>
      </c>
      <c r="C2" s="18" t="s">
        <v>1</v>
      </c>
      <c r="D2" s="36" t="s">
        <v>28</v>
      </c>
      <c r="E2" s="37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24</v>
      </c>
      <c r="I3" s="17" t="s">
        <v>25</v>
      </c>
      <c r="J3"/>
      <c r="K3"/>
    </row>
    <row r="4" spans="1:11" ht="16.5">
      <c r="A4" s="19">
        <v>45415</v>
      </c>
      <c r="B4" s="20" t="s">
        <v>18</v>
      </c>
      <c r="C4" s="20" t="s">
        <v>19</v>
      </c>
      <c r="D4" s="23">
        <v>1</v>
      </c>
      <c r="E4" s="11">
        <v>13.24</v>
      </c>
      <c r="F4" s="29">
        <v>3.48</v>
      </c>
      <c r="G4" s="28">
        <v>24</v>
      </c>
      <c r="H4" s="29">
        <v>3.3</v>
      </c>
      <c r="I4" s="30">
        <f>F4/H4</f>
        <v>1.0545454545454547</v>
      </c>
      <c r="J4"/>
      <c r="K4"/>
    </row>
    <row r="5" spans="1:11" ht="16.5">
      <c r="A5" s="19">
        <v>45415</v>
      </c>
      <c r="B5" s="20" t="s">
        <v>18</v>
      </c>
      <c r="C5" s="20" t="s">
        <v>19</v>
      </c>
      <c r="D5" s="23">
        <v>2</v>
      </c>
      <c r="E5" s="11">
        <v>13.27</v>
      </c>
      <c r="F5" s="29">
        <v>3.67</v>
      </c>
      <c r="G5" s="28">
        <v>24</v>
      </c>
      <c r="H5" s="29">
        <v>3.3</v>
      </c>
      <c r="I5" s="30">
        <f t="shared" ref="I5:I12" si="0">F5/H5</f>
        <v>1.1121212121212121</v>
      </c>
      <c r="J5"/>
      <c r="K5"/>
    </row>
    <row r="6" spans="1:11" ht="16.5">
      <c r="A6" s="19">
        <v>45415</v>
      </c>
      <c r="B6" s="20" t="s">
        <v>18</v>
      </c>
      <c r="C6" s="20" t="s">
        <v>19</v>
      </c>
      <c r="D6" s="23">
        <v>3</v>
      </c>
      <c r="E6" s="11">
        <v>13.26</v>
      </c>
      <c r="F6" s="29">
        <v>3.52</v>
      </c>
      <c r="G6" s="28">
        <v>24</v>
      </c>
      <c r="H6" s="29">
        <v>3.3</v>
      </c>
      <c r="I6" s="30">
        <f t="shared" si="0"/>
        <v>1.0666666666666667</v>
      </c>
      <c r="J6"/>
      <c r="K6"/>
    </row>
    <row r="7" spans="1:11" ht="16.5">
      <c r="A7" s="19">
        <v>45415</v>
      </c>
      <c r="B7" s="20" t="s">
        <v>18</v>
      </c>
      <c r="C7" s="20" t="s">
        <v>19</v>
      </c>
      <c r="D7" s="23">
        <v>4</v>
      </c>
      <c r="E7" s="11">
        <v>13.15</v>
      </c>
      <c r="F7" s="29">
        <v>3.49</v>
      </c>
      <c r="G7" s="28">
        <v>24</v>
      </c>
      <c r="H7" s="29">
        <v>3.3</v>
      </c>
      <c r="I7" s="30">
        <f t="shared" si="0"/>
        <v>1.0575757575757576</v>
      </c>
      <c r="J7"/>
      <c r="K7"/>
    </row>
    <row r="8" spans="1:11" ht="16.5">
      <c r="A8" s="19">
        <v>45415</v>
      </c>
      <c r="B8" s="20" t="s">
        <v>18</v>
      </c>
      <c r="C8" s="20" t="s">
        <v>19</v>
      </c>
      <c r="D8" s="23">
        <v>5</v>
      </c>
      <c r="E8" s="48">
        <v>13.24</v>
      </c>
      <c r="F8" s="49">
        <v>3.45</v>
      </c>
      <c r="G8" s="50">
        <v>24</v>
      </c>
      <c r="H8" s="29">
        <v>3.3</v>
      </c>
      <c r="I8" s="51">
        <f t="shared" si="0"/>
        <v>1.0454545454545456</v>
      </c>
      <c r="J8"/>
      <c r="K8"/>
    </row>
    <row r="9" spans="1:11" ht="16.5">
      <c r="A9" s="19">
        <v>45415</v>
      </c>
      <c r="B9" s="20" t="s">
        <v>18</v>
      </c>
      <c r="C9" s="20" t="s">
        <v>19</v>
      </c>
      <c r="D9" s="23">
        <v>6</v>
      </c>
      <c r="E9" s="48">
        <v>13.27</v>
      </c>
      <c r="F9" s="49">
        <v>3.51</v>
      </c>
      <c r="G9" s="50">
        <v>24</v>
      </c>
      <c r="H9" s="29">
        <v>3.3</v>
      </c>
      <c r="I9" s="51">
        <f t="shared" si="0"/>
        <v>1.0636363636363637</v>
      </c>
      <c r="J9" s="26"/>
      <c r="K9"/>
    </row>
    <row r="10" spans="1:11" ht="16.5">
      <c r="A10" s="19">
        <v>45415</v>
      </c>
      <c r="B10" s="20" t="s">
        <v>18</v>
      </c>
      <c r="C10" s="20" t="s">
        <v>19</v>
      </c>
      <c r="D10" s="23">
        <v>7</v>
      </c>
      <c r="E10" s="48">
        <v>13.17</v>
      </c>
      <c r="F10" s="49">
        <v>3.51</v>
      </c>
      <c r="G10" s="50">
        <v>24</v>
      </c>
      <c r="H10" s="29">
        <v>3.3</v>
      </c>
      <c r="I10" s="51">
        <f t="shared" si="0"/>
        <v>1.0636363636363637</v>
      </c>
      <c r="J10" s="26"/>
      <c r="K10"/>
    </row>
    <row r="11" spans="1:11" ht="16.5">
      <c r="A11" s="19">
        <v>45415</v>
      </c>
      <c r="B11" s="20" t="s">
        <v>18</v>
      </c>
      <c r="C11" s="20" t="s">
        <v>19</v>
      </c>
      <c r="D11" s="23">
        <v>8</v>
      </c>
      <c r="E11" s="48">
        <v>13.21</v>
      </c>
      <c r="F11" s="49">
        <v>3.58</v>
      </c>
      <c r="G11" s="50">
        <v>24</v>
      </c>
      <c r="H11" s="29">
        <v>3.3</v>
      </c>
      <c r="I11" s="51">
        <f t="shared" si="0"/>
        <v>1.084848484848485</v>
      </c>
      <c r="J11" s="26"/>
      <c r="K11"/>
    </row>
    <row r="12" spans="1:11" ht="16.5">
      <c r="A12" s="19">
        <v>45415</v>
      </c>
      <c r="B12" s="20" t="s">
        <v>18</v>
      </c>
      <c r="C12" s="20" t="s">
        <v>19</v>
      </c>
      <c r="D12" s="23">
        <v>9</v>
      </c>
      <c r="E12" s="48">
        <v>13.22</v>
      </c>
      <c r="F12" s="49">
        <v>3.5</v>
      </c>
      <c r="G12" s="50">
        <v>24</v>
      </c>
      <c r="H12" s="29">
        <v>3.3</v>
      </c>
      <c r="I12" s="51">
        <f t="shared" si="0"/>
        <v>1.0606060606060606</v>
      </c>
      <c r="J12" s="26"/>
      <c r="K12"/>
    </row>
    <row r="13" spans="1:11" ht="16.5">
      <c r="A13" s="38" t="s">
        <v>13</v>
      </c>
      <c r="B13" s="39"/>
      <c r="C13" s="39"/>
      <c r="D13" s="40"/>
      <c r="E13" s="21">
        <f>AVERAGE(E4:E12)</f>
        <v>13.225555555555555</v>
      </c>
      <c r="F13" s="21">
        <f>AVERAGE(F4:F12)</f>
        <v>3.5233333333333325</v>
      </c>
      <c r="G13" s="25"/>
      <c r="H13" s="25"/>
      <c r="I13" s="22">
        <f>AVERAGE(I4:I12)</f>
        <v>1.0676767676767678</v>
      </c>
      <c r="J13"/>
      <c r="K13"/>
    </row>
    <row r="14" spans="1:11" ht="16.5">
      <c r="A14" s="41" t="s">
        <v>14</v>
      </c>
      <c r="B14" s="42"/>
      <c r="C14" s="42"/>
      <c r="D14" s="43"/>
      <c r="E14" s="4">
        <f>MAX(E4:E12)</f>
        <v>13.27</v>
      </c>
      <c r="F14" s="4">
        <f>MAX(F4:F12)</f>
        <v>3.67</v>
      </c>
      <c r="G14" s="5"/>
      <c r="H14" s="6"/>
      <c r="I14" s="15">
        <f>MAX(I4:I12)</f>
        <v>1.1121212121212121</v>
      </c>
      <c r="J14"/>
      <c r="K14"/>
    </row>
    <row r="15" spans="1:11" ht="16.5">
      <c r="A15" s="41" t="s">
        <v>15</v>
      </c>
      <c r="B15" s="42"/>
      <c r="C15" s="42"/>
      <c r="D15" s="43"/>
      <c r="E15" s="4">
        <f>MIN(E4:E12)</f>
        <v>13.15</v>
      </c>
      <c r="F15" s="4">
        <f>MIN(F4:F12)</f>
        <v>3.45</v>
      </c>
      <c r="G15" s="5"/>
      <c r="H15" s="6"/>
      <c r="I15" s="15">
        <f>MIN(I4:I12)</f>
        <v>1.0454545454545456</v>
      </c>
      <c r="J15"/>
      <c r="K15"/>
    </row>
    <row r="16" spans="1:11" ht="62.45" customHeight="1">
      <c r="A16" s="1" t="s">
        <v>9</v>
      </c>
      <c r="B16" s="44"/>
      <c r="C16" s="32"/>
      <c r="D16" s="32"/>
      <c r="E16" s="33"/>
      <c r="F16" s="3" t="s">
        <v>10</v>
      </c>
      <c r="G16" s="32"/>
      <c r="H16" s="32"/>
      <c r="I16" s="33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31"/>
      <c r="C18" s="32"/>
      <c r="D18" s="32"/>
      <c r="E18" s="33"/>
      <c r="F18" s="3"/>
      <c r="G18" s="34"/>
      <c r="H18" s="34"/>
      <c r="I18" s="35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Normal="100" workbookViewId="0">
      <selection activeCell="K11" sqref="K11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22</v>
      </c>
      <c r="C1" s="27" t="s">
        <v>1</v>
      </c>
      <c r="D1" s="36" t="s">
        <v>23</v>
      </c>
      <c r="E1" s="37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24</v>
      </c>
      <c r="I2" s="17" t="s">
        <v>26</v>
      </c>
    </row>
    <row r="3" spans="1:11">
      <c r="A3" s="19">
        <v>45415</v>
      </c>
      <c r="B3" s="20" t="s">
        <v>18</v>
      </c>
      <c r="C3" s="20" t="s">
        <v>21</v>
      </c>
      <c r="D3" s="23">
        <v>1</v>
      </c>
      <c r="E3" s="21">
        <v>13.26</v>
      </c>
      <c r="F3" s="21">
        <v>2.42</v>
      </c>
      <c r="G3" s="24">
        <v>24</v>
      </c>
      <c r="H3" s="25">
        <v>2.8</v>
      </c>
      <c r="I3" s="22">
        <f t="shared" ref="I3:I6" si="0">F3/H3</f>
        <v>0.86428571428571432</v>
      </c>
    </row>
    <row r="4" spans="1:11">
      <c r="A4" s="19">
        <v>45415</v>
      </c>
      <c r="B4" s="20" t="s">
        <v>18</v>
      </c>
      <c r="C4" s="20" t="s">
        <v>21</v>
      </c>
      <c r="D4" s="23">
        <v>2</v>
      </c>
      <c r="E4" s="21">
        <v>13.24</v>
      </c>
      <c r="F4" s="21">
        <v>2.2999999999999998</v>
      </c>
      <c r="G4" s="24">
        <v>24</v>
      </c>
      <c r="H4" s="25">
        <v>2.8</v>
      </c>
      <c r="I4" s="22">
        <f t="shared" si="0"/>
        <v>0.8214285714285714</v>
      </c>
    </row>
    <row r="5" spans="1:11">
      <c r="A5" s="19">
        <v>45415</v>
      </c>
      <c r="B5" s="20" t="s">
        <v>18</v>
      </c>
      <c r="C5" s="20" t="s">
        <v>21</v>
      </c>
      <c r="D5" s="23">
        <v>3</v>
      </c>
      <c r="E5" s="21">
        <v>13.26</v>
      </c>
      <c r="F5" s="21">
        <v>2.38</v>
      </c>
      <c r="G5" s="24">
        <v>24</v>
      </c>
      <c r="H5" s="25">
        <v>2.8</v>
      </c>
      <c r="I5" s="22">
        <f t="shared" si="0"/>
        <v>0.85</v>
      </c>
    </row>
    <row r="6" spans="1:11">
      <c r="A6" s="19">
        <v>45415</v>
      </c>
      <c r="B6" s="20" t="s">
        <v>18</v>
      </c>
      <c r="C6" s="20" t="s">
        <v>21</v>
      </c>
      <c r="D6" s="23">
        <v>4</v>
      </c>
      <c r="E6" s="21">
        <v>13.24</v>
      </c>
      <c r="F6" s="21">
        <v>2.38</v>
      </c>
      <c r="G6" s="24">
        <v>24</v>
      </c>
      <c r="H6" s="25">
        <v>2.8</v>
      </c>
      <c r="I6" s="22">
        <f t="shared" si="0"/>
        <v>0.85</v>
      </c>
    </row>
    <row r="7" spans="1:11">
      <c r="A7" s="38" t="s">
        <v>13</v>
      </c>
      <c r="B7" s="39"/>
      <c r="C7" s="39"/>
      <c r="D7" s="40"/>
      <c r="E7" s="21">
        <f>AVERAGE(E3:E6)</f>
        <v>13.25</v>
      </c>
      <c r="F7" s="21">
        <f>AVERAGE(F3:F6)</f>
        <v>2.37</v>
      </c>
      <c r="G7" s="25"/>
      <c r="H7" s="25"/>
      <c r="I7" s="22">
        <f>AVERAGE(I3:I6)</f>
        <v>0.84642857142857142</v>
      </c>
    </row>
    <row r="8" spans="1:11">
      <c r="A8" s="41" t="s">
        <v>14</v>
      </c>
      <c r="B8" s="42"/>
      <c r="C8" s="42"/>
      <c r="D8" s="43"/>
      <c r="E8" s="4">
        <f>MAX(E3:E6)</f>
        <v>13.26</v>
      </c>
      <c r="F8" s="4">
        <f>MAX(F3:F6)</f>
        <v>2.42</v>
      </c>
      <c r="G8" s="5"/>
      <c r="H8" s="6"/>
      <c r="I8" s="15">
        <f>MAX(I3:I6)</f>
        <v>0.86428571428571432</v>
      </c>
    </row>
    <row r="9" spans="1:11">
      <c r="A9" s="41" t="s">
        <v>15</v>
      </c>
      <c r="B9" s="42"/>
      <c r="C9" s="42"/>
      <c r="D9" s="43"/>
      <c r="E9" s="4">
        <f>MIN(E3:E6)</f>
        <v>13.24</v>
      </c>
      <c r="F9" s="4">
        <f>MIN(F3:F6)</f>
        <v>2.2999999999999998</v>
      </c>
      <c r="G9" s="5"/>
      <c r="H9" s="6"/>
      <c r="I9" s="15">
        <f>MIN(I3:I6)</f>
        <v>0.8214285714285714</v>
      </c>
    </row>
    <row r="10" spans="1:11" ht="88.5" customHeight="1">
      <c r="A10" s="1" t="s">
        <v>9</v>
      </c>
      <c r="B10" s="44"/>
      <c r="C10" s="32"/>
      <c r="D10" s="32"/>
      <c r="E10" s="33"/>
      <c r="F10" s="3" t="s">
        <v>10</v>
      </c>
      <c r="G10" s="32"/>
      <c r="H10" s="32"/>
      <c r="I10" s="33"/>
    </row>
    <row r="11" spans="1:11" ht="129" customHeight="1">
      <c r="A11" s="3" t="s">
        <v>11</v>
      </c>
      <c r="B11" s="31"/>
      <c r="C11" s="32"/>
      <c r="D11" s="32"/>
      <c r="E11" s="33"/>
      <c r="F11" s="3"/>
      <c r="G11" s="34"/>
      <c r="H11" s="34"/>
      <c r="I11" s="35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비상전원용</vt:lpstr>
      <vt:lpstr>조작전원용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2024-05-03T03:52:28Z</dcterms:modified>
  <cp:contentStatus/>
</cp:coreProperties>
</file>