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4년\"/>
    </mc:Choice>
  </mc:AlternateContent>
  <xr:revisionPtr revIDLastSave="0" documentId="13_ncr:1_{D257D99C-1F92-4D76-8A6E-4650F93A56ED}" xr6:coauthVersionLast="47" xr6:coauthVersionMax="47" xr10:uidLastSave="{00000000-0000-0000-0000-000000000000}"/>
  <bookViews>
    <workbookView xWindow="0" yWindow="465" windowWidth="28800" windowHeight="15735" activeTab="4" xr2:uid="{00000000-000D-0000-FFFF-FFFF00000000}"/>
  </bookViews>
  <sheets>
    <sheet name="전기실 DC등용" sheetId="22" r:id="rId1"/>
    <sheet name="전기실 조작전원" sheetId="23" r:id="rId2"/>
    <sheet name="발전기" sheetId="24" r:id="rId3"/>
    <sheet name="전산실UPS" sheetId="26" r:id="rId4"/>
    <sheet name="Sheet1" sheetId="13" r:id="rId5"/>
  </sheets>
  <definedNames>
    <definedName name="_xlnm._FilterDatabase" localSheetId="2" hidden="1">발전기!$A$6:$D$46</definedName>
    <definedName name="_xlnm._FilterDatabase" localSheetId="0" hidden="1">'전기실 DC등용'!$A$6:$D$46</definedName>
    <definedName name="_xlnm._FilterDatabase" localSheetId="1" hidden="1">'전기실 조작전원'!$A$6:$D$46</definedName>
    <definedName name="_xlnm._FilterDatabase" localSheetId="3" hidden="1">전산실UPS!$A$6:$D$46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" i="26" l="1"/>
  <c r="H10" i="24"/>
  <c r="O3" i="24"/>
  <c r="O3" i="23"/>
  <c r="H10" i="26"/>
  <c r="D186" i="26"/>
  <c r="D185" i="26"/>
  <c r="D184" i="26"/>
  <c r="D183" i="26"/>
  <c r="D182" i="26"/>
  <c r="D181" i="26"/>
  <c r="D180" i="26"/>
  <c r="D179" i="26"/>
  <c r="D178" i="26"/>
  <c r="D177" i="26"/>
  <c r="D176" i="26"/>
  <c r="D175" i="26"/>
  <c r="D174" i="26"/>
  <c r="D173" i="26"/>
  <c r="D172" i="26"/>
  <c r="D171" i="26"/>
  <c r="D170" i="26"/>
  <c r="D169" i="26"/>
  <c r="D168" i="26"/>
  <c r="D167" i="26"/>
  <c r="D166" i="26"/>
  <c r="D165" i="26"/>
  <c r="D164" i="26"/>
  <c r="D163" i="26"/>
  <c r="D162" i="26"/>
  <c r="D161" i="26"/>
  <c r="D160" i="26"/>
  <c r="D159" i="26"/>
  <c r="D158" i="26"/>
  <c r="D157" i="26"/>
  <c r="D156" i="26"/>
  <c r="D155" i="26"/>
  <c r="D154" i="26"/>
  <c r="D153" i="26"/>
  <c r="D152" i="26"/>
  <c r="D151" i="26"/>
  <c r="D150" i="26"/>
  <c r="D149" i="26"/>
  <c r="D148" i="26"/>
  <c r="D147" i="26"/>
  <c r="D146" i="26"/>
  <c r="D145" i="26"/>
  <c r="D144" i="26"/>
  <c r="D143" i="26"/>
  <c r="D142" i="26"/>
  <c r="D141" i="26"/>
  <c r="D140" i="26"/>
  <c r="D139" i="26"/>
  <c r="D138" i="26"/>
  <c r="D137" i="26"/>
  <c r="D136" i="26"/>
  <c r="D135" i="26"/>
  <c r="D134" i="26"/>
  <c r="D133" i="26"/>
  <c r="D132" i="26"/>
  <c r="D131" i="26"/>
  <c r="D130" i="26"/>
  <c r="D129" i="26"/>
  <c r="D128" i="26"/>
  <c r="D127" i="26"/>
  <c r="D126" i="26"/>
  <c r="D125" i="26"/>
  <c r="D124" i="26"/>
  <c r="D123" i="26"/>
  <c r="D122" i="26"/>
  <c r="D121" i="26"/>
  <c r="D120" i="26"/>
  <c r="D119" i="26"/>
  <c r="D118" i="26"/>
  <c r="D117" i="26"/>
  <c r="D116" i="26"/>
  <c r="D115" i="26"/>
  <c r="D114" i="26"/>
  <c r="D113" i="26"/>
  <c r="D112" i="26"/>
  <c r="D111" i="26"/>
  <c r="D110" i="26"/>
  <c r="D109" i="26"/>
  <c r="D108" i="26"/>
  <c r="D107" i="26"/>
  <c r="D106" i="26"/>
  <c r="D105" i="26"/>
  <c r="D104" i="26"/>
  <c r="D103" i="26"/>
  <c r="D102" i="26"/>
  <c r="D101" i="26"/>
  <c r="D100" i="26"/>
  <c r="D99" i="26"/>
  <c r="D98" i="26"/>
  <c r="D97" i="26"/>
  <c r="D96" i="26"/>
  <c r="D95" i="26"/>
  <c r="D94" i="26"/>
  <c r="D93" i="26"/>
  <c r="D92" i="26"/>
  <c r="D91" i="26"/>
  <c r="D90" i="26"/>
  <c r="D89" i="26"/>
  <c r="D88" i="26"/>
  <c r="D87" i="26"/>
  <c r="D86" i="26"/>
  <c r="D85" i="26"/>
  <c r="D84" i="26"/>
  <c r="D83" i="26"/>
  <c r="D82" i="26"/>
  <c r="D81" i="26"/>
  <c r="D80" i="26"/>
  <c r="D79" i="26"/>
  <c r="D78" i="26"/>
  <c r="D77" i="26"/>
  <c r="D76" i="26"/>
  <c r="D75" i="26"/>
  <c r="D74" i="26"/>
  <c r="D73" i="26"/>
  <c r="D72" i="26"/>
  <c r="D71" i="26"/>
  <c r="D70" i="26"/>
  <c r="D69" i="26"/>
  <c r="D68" i="26"/>
  <c r="D67" i="26"/>
  <c r="D66" i="26"/>
  <c r="D65" i="26"/>
  <c r="D64" i="26"/>
  <c r="D63" i="26"/>
  <c r="D62" i="26"/>
  <c r="D61" i="26"/>
  <c r="D60" i="26"/>
  <c r="D59" i="26"/>
  <c r="D58" i="26"/>
  <c r="D57" i="26"/>
  <c r="D56" i="26"/>
  <c r="D55" i="26"/>
  <c r="D54" i="26"/>
  <c r="D53" i="26"/>
  <c r="D52" i="26"/>
  <c r="D51" i="26"/>
  <c r="D50" i="26"/>
  <c r="D49" i="26"/>
  <c r="D48" i="26"/>
  <c r="D47" i="26"/>
  <c r="D46" i="26"/>
  <c r="D45" i="26"/>
  <c r="D44" i="26"/>
  <c r="D43" i="26"/>
  <c r="D42" i="26"/>
  <c r="D41" i="26"/>
  <c r="D40" i="26"/>
  <c r="D39" i="26"/>
  <c r="D38" i="26"/>
  <c r="D37" i="26"/>
  <c r="D36" i="26"/>
  <c r="D35" i="26"/>
  <c r="D34" i="26"/>
  <c r="D33" i="26"/>
  <c r="D32" i="26"/>
  <c r="D31" i="26"/>
  <c r="D30" i="26"/>
  <c r="D29" i="26"/>
  <c r="D28" i="26"/>
  <c r="D27" i="26"/>
  <c r="D26" i="26"/>
  <c r="D25" i="26"/>
  <c r="D24" i="26"/>
  <c r="D23" i="26"/>
  <c r="D22" i="26"/>
  <c r="D21" i="26"/>
  <c r="D20" i="26"/>
  <c r="D19" i="26"/>
  <c r="D18" i="26"/>
  <c r="D17" i="26"/>
  <c r="D16" i="26"/>
  <c r="D15" i="26"/>
  <c r="D14" i="26"/>
  <c r="D13" i="26"/>
  <c r="D12" i="26"/>
  <c r="D11" i="26"/>
  <c r="D10" i="26"/>
  <c r="D9" i="26"/>
  <c r="H8" i="26"/>
  <c r="I8" i="26" s="1"/>
  <c r="G8" i="26"/>
  <c r="D8" i="26"/>
  <c r="H7" i="26"/>
  <c r="I7" i="26" s="1"/>
  <c r="G7" i="26"/>
  <c r="D7" i="26"/>
  <c r="D186" i="24"/>
  <c r="D185" i="24"/>
  <c r="D184" i="24"/>
  <c r="D183" i="24"/>
  <c r="D182" i="24"/>
  <c r="D181" i="24"/>
  <c r="D180" i="24"/>
  <c r="D179" i="24"/>
  <c r="D178" i="24"/>
  <c r="D177" i="24"/>
  <c r="D176" i="24"/>
  <c r="D175" i="24"/>
  <c r="D174" i="24"/>
  <c r="D173" i="24"/>
  <c r="D172" i="24"/>
  <c r="D171" i="24"/>
  <c r="D170" i="24"/>
  <c r="D169" i="24"/>
  <c r="D168" i="24"/>
  <c r="D167" i="24"/>
  <c r="D166" i="24"/>
  <c r="D165" i="24"/>
  <c r="D164" i="24"/>
  <c r="D163" i="24"/>
  <c r="D162" i="24"/>
  <c r="D161" i="24"/>
  <c r="D160" i="24"/>
  <c r="D159" i="24"/>
  <c r="D158" i="24"/>
  <c r="D157" i="24"/>
  <c r="D156" i="24"/>
  <c r="D155" i="24"/>
  <c r="D154" i="24"/>
  <c r="D153" i="24"/>
  <c r="D152" i="24"/>
  <c r="D151" i="24"/>
  <c r="D150" i="24"/>
  <c r="D149" i="24"/>
  <c r="D148" i="24"/>
  <c r="D147" i="24"/>
  <c r="D146" i="24"/>
  <c r="D145" i="24"/>
  <c r="D144" i="24"/>
  <c r="D143" i="24"/>
  <c r="D142" i="24"/>
  <c r="D141" i="24"/>
  <c r="D140" i="24"/>
  <c r="D139" i="24"/>
  <c r="D138" i="24"/>
  <c r="D137" i="24"/>
  <c r="D136" i="24"/>
  <c r="D135" i="24"/>
  <c r="D134" i="24"/>
  <c r="D133" i="24"/>
  <c r="D132" i="24"/>
  <c r="D131" i="24"/>
  <c r="D130" i="24"/>
  <c r="D129" i="24"/>
  <c r="D128" i="24"/>
  <c r="D127" i="24"/>
  <c r="D126" i="24"/>
  <c r="D125" i="24"/>
  <c r="D124" i="24"/>
  <c r="D123" i="24"/>
  <c r="D122" i="24"/>
  <c r="D121" i="24"/>
  <c r="D120" i="24"/>
  <c r="D119" i="24"/>
  <c r="D118" i="24"/>
  <c r="D117" i="24"/>
  <c r="D116" i="24"/>
  <c r="D115" i="24"/>
  <c r="D114" i="24"/>
  <c r="D113" i="24"/>
  <c r="D112" i="24"/>
  <c r="D111" i="24"/>
  <c r="D110" i="24"/>
  <c r="D109" i="24"/>
  <c r="D108" i="24"/>
  <c r="D107" i="24"/>
  <c r="D106" i="24"/>
  <c r="D105" i="24"/>
  <c r="D104" i="24"/>
  <c r="D103" i="24"/>
  <c r="D102" i="24"/>
  <c r="D101" i="24"/>
  <c r="D100" i="24"/>
  <c r="D99" i="24"/>
  <c r="D98" i="24"/>
  <c r="D97" i="24"/>
  <c r="D96" i="24"/>
  <c r="D95" i="24"/>
  <c r="D94" i="24"/>
  <c r="D93" i="24"/>
  <c r="D92" i="24"/>
  <c r="D91" i="24"/>
  <c r="D90" i="24"/>
  <c r="D89" i="24"/>
  <c r="D88" i="24"/>
  <c r="D87" i="24"/>
  <c r="D86" i="24"/>
  <c r="D85" i="24"/>
  <c r="D84" i="24"/>
  <c r="D83" i="24"/>
  <c r="D82" i="24"/>
  <c r="D81" i="24"/>
  <c r="D80" i="24"/>
  <c r="D79" i="24"/>
  <c r="D78" i="24"/>
  <c r="D77" i="24"/>
  <c r="D76" i="24"/>
  <c r="D75" i="24"/>
  <c r="D74" i="24"/>
  <c r="D73" i="24"/>
  <c r="D72" i="24"/>
  <c r="D71" i="24"/>
  <c r="D70" i="24"/>
  <c r="D69" i="24"/>
  <c r="D68" i="24"/>
  <c r="D67" i="24"/>
  <c r="D66" i="24"/>
  <c r="D65" i="24"/>
  <c r="D64" i="24"/>
  <c r="D63" i="24"/>
  <c r="D62" i="24"/>
  <c r="D61" i="24"/>
  <c r="D60" i="24"/>
  <c r="D59" i="24"/>
  <c r="D58" i="24"/>
  <c r="D57" i="24"/>
  <c r="D56" i="24"/>
  <c r="D55" i="24"/>
  <c r="D54" i="24"/>
  <c r="D53" i="24"/>
  <c r="D52" i="24"/>
  <c r="D51" i="24"/>
  <c r="D50" i="24"/>
  <c r="D49" i="24"/>
  <c r="D48" i="24"/>
  <c r="D47" i="24"/>
  <c r="D46" i="24"/>
  <c r="D45" i="24"/>
  <c r="D44" i="24"/>
  <c r="D43" i="24"/>
  <c r="D42" i="24"/>
  <c r="D41" i="24"/>
  <c r="D40" i="24"/>
  <c r="D39" i="24"/>
  <c r="D38" i="24"/>
  <c r="D37" i="24"/>
  <c r="D36" i="24"/>
  <c r="D35" i="24"/>
  <c r="D34" i="24"/>
  <c r="D33" i="24"/>
  <c r="D32" i="24"/>
  <c r="D31" i="24"/>
  <c r="D30" i="24"/>
  <c r="D29" i="24"/>
  <c r="D28" i="24"/>
  <c r="D27" i="24"/>
  <c r="D26" i="24"/>
  <c r="D25" i="24"/>
  <c r="D24" i="24"/>
  <c r="D23" i="24"/>
  <c r="D22" i="24"/>
  <c r="D21" i="24"/>
  <c r="D20" i="24"/>
  <c r="D19" i="24"/>
  <c r="D18" i="24"/>
  <c r="D17" i="24"/>
  <c r="D16" i="24"/>
  <c r="D15" i="24"/>
  <c r="D14" i="24"/>
  <c r="D13" i="24"/>
  <c r="D12" i="24"/>
  <c r="D11" i="24"/>
  <c r="D10" i="24"/>
  <c r="D9" i="24"/>
  <c r="H8" i="24"/>
  <c r="I8" i="24" s="1"/>
  <c r="G8" i="24"/>
  <c r="D8" i="24"/>
  <c r="H7" i="24"/>
  <c r="I7" i="24" s="1"/>
  <c r="G7" i="24"/>
  <c r="D7" i="24"/>
  <c r="H10" i="23"/>
  <c r="D186" i="23"/>
  <c r="D185" i="23"/>
  <c r="D184" i="23"/>
  <c r="D183" i="23"/>
  <c r="D182" i="23"/>
  <c r="D181" i="23"/>
  <c r="D180" i="23"/>
  <c r="D179" i="23"/>
  <c r="D178" i="23"/>
  <c r="D177" i="23"/>
  <c r="D176" i="23"/>
  <c r="D175" i="23"/>
  <c r="D174" i="23"/>
  <c r="D173" i="23"/>
  <c r="D172" i="23"/>
  <c r="D171" i="23"/>
  <c r="D170" i="23"/>
  <c r="D169" i="23"/>
  <c r="D168" i="23"/>
  <c r="D167" i="23"/>
  <c r="D166" i="23"/>
  <c r="D165" i="23"/>
  <c r="D164" i="23"/>
  <c r="D163" i="23"/>
  <c r="D162" i="23"/>
  <c r="D161" i="23"/>
  <c r="D160" i="23"/>
  <c r="D159" i="23"/>
  <c r="D158" i="23"/>
  <c r="D157" i="23"/>
  <c r="D156" i="23"/>
  <c r="D155" i="23"/>
  <c r="D154" i="23"/>
  <c r="D153" i="23"/>
  <c r="D152" i="23"/>
  <c r="D151" i="23"/>
  <c r="D150" i="23"/>
  <c r="D149" i="23"/>
  <c r="D148" i="23"/>
  <c r="D147" i="23"/>
  <c r="D146" i="23"/>
  <c r="D145" i="23"/>
  <c r="D144" i="23"/>
  <c r="D143" i="23"/>
  <c r="D142" i="23"/>
  <c r="D141" i="23"/>
  <c r="D140" i="23"/>
  <c r="D139" i="23"/>
  <c r="D138" i="23"/>
  <c r="D137" i="23"/>
  <c r="D136" i="23"/>
  <c r="D135" i="23"/>
  <c r="D134" i="23"/>
  <c r="D133" i="23"/>
  <c r="D132" i="23"/>
  <c r="D131" i="23"/>
  <c r="D130" i="23"/>
  <c r="D129" i="23"/>
  <c r="D128" i="23"/>
  <c r="D127" i="23"/>
  <c r="D126" i="23"/>
  <c r="D125" i="23"/>
  <c r="D124" i="23"/>
  <c r="D123" i="23"/>
  <c r="D122" i="23"/>
  <c r="D121" i="23"/>
  <c r="D120" i="23"/>
  <c r="D119" i="23"/>
  <c r="D118" i="23"/>
  <c r="D117" i="23"/>
  <c r="D116" i="23"/>
  <c r="D115" i="23"/>
  <c r="D114" i="23"/>
  <c r="D113" i="23"/>
  <c r="D112" i="23"/>
  <c r="D111" i="23"/>
  <c r="D110" i="23"/>
  <c r="D109" i="23"/>
  <c r="D108" i="23"/>
  <c r="D107" i="23"/>
  <c r="D106" i="23"/>
  <c r="D105" i="23"/>
  <c r="D104" i="23"/>
  <c r="D103" i="23"/>
  <c r="D102" i="23"/>
  <c r="D101" i="23"/>
  <c r="D100" i="23"/>
  <c r="D99" i="23"/>
  <c r="D98" i="23"/>
  <c r="D97" i="23"/>
  <c r="D96" i="23"/>
  <c r="D95" i="23"/>
  <c r="D94" i="23"/>
  <c r="D93" i="23"/>
  <c r="D92" i="23"/>
  <c r="D91" i="23"/>
  <c r="D90" i="23"/>
  <c r="D89" i="23"/>
  <c r="D88" i="23"/>
  <c r="D87" i="23"/>
  <c r="D86" i="23"/>
  <c r="D85" i="23"/>
  <c r="D84" i="23"/>
  <c r="D83" i="23"/>
  <c r="D82" i="23"/>
  <c r="D81" i="23"/>
  <c r="D80" i="23"/>
  <c r="D79" i="23"/>
  <c r="D78" i="23"/>
  <c r="D77" i="23"/>
  <c r="D76" i="23"/>
  <c r="D75" i="23"/>
  <c r="D74" i="23"/>
  <c r="D73" i="23"/>
  <c r="D72" i="23"/>
  <c r="D71" i="23"/>
  <c r="D70" i="23"/>
  <c r="D69" i="23"/>
  <c r="D68" i="23"/>
  <c r="D67" i="23"/>
  <c r="D66" i="23"/>
  <c r="D65" i="23"/>
  <c r="D64" i="23"/>
  <c r="D63" i="23"/>
  <c r="D62" i="23"/>
  <c r="D61" i="23"/>
  <c r="D60" i="23"/>
  <c r="D59" i="23"/>
  <c r="D58" i="23"/>
  <c r="D57" i="23"/>
  <c r="D56" i="23"/>
  <c r="D55" i="23"/>
  <c r="D54" i="23"/>
  <c r="D53" i="23"/>
  <c r="D52" i="23"/>
  <c r="D51" i="23"/>
  <c r="D50" i="23"/>
  <c r="D49" i="23"/>
  <c r="D48" i="23"/>
  <c r="D47" i="23"/>
  <c r="D46" i="23"/>
  <c r="D45" i="23"/>
  <c r="D44" i="23"/>
  <c r="D43" i="23"/>
  <c r="D42" i="23"/>
  <c r="D41" i="23"/>
  <c r="D40" i="23"/>
  <c r="D39" i="23"/>
  <c r="D38" i="23"/>
  <c r="D37" i="23"/>
  <c r="D36" i="23"/>
  <c r="D35" i="23"/>
  <c r="D34" i="23"/>
  <c r="D33" i="23"/>
  <c r="D32" i="23"/>
  <c r="D31" i="23"/>
  <c r="D30" i="23"/>
  <c r="D29" i="23"/>
  <c r="D28" i="23"/>
  <c r="D27" i="23"/>
  <c r="D26" i="23"/>
  <c r="D25" i="23"/>
  <c r="D24" i="23"/>
  <c r="D23" i="23"/>
  <c r="D22" i="23"/>
  <c r="D21" i="23"/>
  <c r="D20" i="23"/>
  <c r="D19" i="23"/>
  <c r="D18" i="23"/>
  <c r="D17" i="23"/>
  <c r="D16" i="23"/>
  <c r="D15" i="23"/>
  <c r="D14" i="23"/>
  <c r="D13" i="23"/>
  <c r="D12" i="23"/>
  <c r="D11" i="23"/>
  <c r="D10" i="23"/>
  <c r="D9" i="23"/>
  <c r="H8" i="23"/>
  <c r="I8" i="23" s="1"/>
  <c r="G8" i="23"/>
  <c r="D8" i="23"/>
  <c r="H7" i="23"/>
  <c r="I7" i="23" s="1"/>
  <c r="G7" i="23"/>
  <c r="D7" i="23"/>
  <c r="H10" i="22"/>
  <c r="D186" i="22"/>
  <c r="D185" i="22"/>
  <c r="D184" i="22"/>
  <c r="D183" i="22"/>
  <c r="D182" i="22"/>
  <c r="D181" i="22"/>
  <c r="D180" i="22"/>
  <c r="D179" i="22"/>
  <c r="D178" i="22"/>
  <c r="D177" i="22"/>
  <c r="D176" i="22"/>
  <c r="D175" i="22"/>
  <c r="D174" i="22"/>
  <c r="D173" i="22"/>
  <c r="D172" i="22"/>
  <c r="D171" i="22"/>
  <c r="D170" i="22"/>
  <c r="D169" i="22"/>
  <c r="D168" i="22"/>
  <c r="D167" i="22"/>
  <c r="D166" i="22"/>
  <c r="D165" i="22"/>
  <c r="D164" i="22"/>
  <c r="D163" i="22"/>
  <c r="D162" i="22"/>
  <c r="D161" i="22"/>
  <c r="D160" i="22"/>
  <c r="D159" i="22"/>
  <c r="D158" i="22"/>
  <c r="D157" i="22"/>
  <c r="D156" i="22"/>
  <c r="D155" i="22"/>
  <c r="D154" i="22"/>
  <c r="D153" i="22"/>
  <c r="D152" i="22"/>
  <c r="D151" i="22"/>
  <c r="D150" i="22"/>
  <c r="D149" i="22"/>
  <c r="D148" i="22"/>
  <c r="D147" i="22"/>
  <c r="D146" i="22"/>
  <c r="D145" i="22"/>
  <c r="D144" i="22"/>
  <c r="D143" i="22"/>
  <c r="D142" i="22"/>
  <c r="D141" i="22"/>
  <c r="D140" i="22"/>
  <c r="D139" i="22"/>
  <c r="D138" i="22"/>
  <c r="D137" i="22"/>
  <c r="D136" i="22"/>
  <c r="D135" i="22"/>
  <c r="D134" i="22"/>
  <c r="D133" i="22"/>
  <c r="D132" i="22"/>
  <c r="D131" i="22"/>
  <c r="D130" i="22"/>
  <c r="D129" i="22"/>
  <c r="D128" i="22"/>
  <c r="D127" i="22"/>
  <c r="D126" i="22"/>
  <c r="D125" i="22"/>
  <c r="D124" i="22"/>
  <c r="D123" i="22"/>
  <c r="D122" i="22"/>
  <c r="D121" i="22"/>
  <c r="D120" i="22"/>
  <c r="D119" i="22"/>
  <c r="D118" i="22"/>
  <c r="D117" i="22"/>
  <c r="D116" i="22"/>
  <c r="D115" i="22"/>
  <c r="D114" i="22"/>
  <c r="D113" i="22"/>
  <c r="D112" i="22"/>
  <c r="D111" i="22"/>
  <c r="D110" i="22"/>
  <c r="D109" i="22"/>
  <c r="D108" i="22"/>
  <c r="D107" i="22"/>
  <c r="D106" i="22"/>
  <c r="D105" i="22"/>
  <c r="D104" i="22"/>
  <c r="D103" i="22"/>
  <c r="D102" i="22"/>
  <c r="D101" i="22"/>
  <c r="D100" i="22"/>
  <c r="D99" i="22"/>
  <c r="D98" i="22"/>
  <c r="D97" i="22"/>
  <c r="D96" i="22"/>
  <c r="D95" i="22"/>
  <c r="D94" i="22"/>
  <c r="D93" i="22"/>
  <c r="D92" i="22"/>
  <c r="D91" i="22"/>
  <c r="D90" i="22"/>
  <c r="D89" i="22"/>
  <c r="D88" i="22"/>
  <c r="D87" i="22"/>
  <c r="D86" i="22"/>
  <c r="D85" i="22"/>
  <c r="D84" i="22"/>
  <c r="D83" i="22"/>
  <c r="D82" i="22"/>
  <c r="D81" i="22"/>
  <c r="D80" i="22"/>
  <c r="D79" i="22"/>
  <c r="D78" i="22"/>
  <c r="D77" i="22"/>
  <c r="D76" i="22"/>
  <c r="D75" i="22"/>
  <c r="D74" i="22"/>
  <c r="D73" i="22"/>
  <c r="D72" i="22"/>
  <c r="D71" i="22"/>
  <c r="D70" i="22"/>
  <c r="D69" i="22"/>
  <c r="D68" i="22"/>
  <c r="D67" i="22"/>
  <c r="D66" i="22"/>
  <c r="D65" i="22"/>
  <c r="D64" i="22"/>
  <c r="D63" i="22"/>
  <c r="D62" i="22"/>
  <c r="D61" i="22"/>
  <c r="D60" i="22"/>
  <c r="D59" i="22"/>
  <c r="D58" i="22"/>
  <c r="D57" i="22"/>
  <c r="D56" i="22"/>
  <c r="D55" i="22"/>
  <c r="D54" i="22"/>
  <c r="D53" i="22"/>
  <c r="D52" i="22"/>
  <c r="D51" i="22"/>
  <c r="D50" i="22"/>
  <c r="D49" i="22"/>
  <c r="D48" i="22"/>
  <c r="D47" i="22"/>
  <c r="D46" i="22"/>
  <c r="D45" i="22"/>
  <c r="D44" i="22"/>
  <c r="D43" i="22"/>
  <c r="D42" i="22"/>
  <c r="D41" i="22"/>
  <c r="D40" i="22"/>
  <c r="D39" i="22"/>
  <c r="D38" i="22"/>
  <c r="D37" i="22"/>
  <c r="D36" i="22"/>
  <c r="D35" i="22"/>
  <c r="D34" i="22"/>
  <c r="D33" i="22"/>
  <c r="D32" i="22"/>
  <c r="D31" i="22"/>
  <c r="D30" i="22"/>
  <c r="D29" i="22"/>
  <c r="D28" i="22"/>
  <c r="D27" i="22"/>
  <c r="D26" i="22"/>
  <c r="D25" i="22"/>
  <c r="D24" i="22"/>
  <c r="D23" i="22"/>
  <c r="D22" i="22"/>
  <c r="D21" i="22"/>
  <c r="D20" i="22"/>
  <c r="D19" i="22"/>
  <c r="D18" i="22"/>
  <c r="D17" i="22"/>
  <c r="D16" i="22"/>
  <c r="D15" i="22"/>
  <c r="D14" i="22"/>
  <c r="D13" i="22"/>
  <c r="D12" i="22"/>
  <c r="D11" i="22"/>
  <c r="D10" i="22"/>
  <c r="D9" i="22"/>
  <c r="H8" i="22"/>
  <c r="I8" i="22" s="1"/>
  <c r="G8" i="22"/>
  <c r="D8" i="22"/>
  <c r="H7" i="22"/>
  <c r="I7" i="22" s="1"/>
  <c r="G7" i="22"/>
  <c r="D7" i="22"/>
  <c r="O3" i="22"/>
</calcChain>
</file>

<file path=xl/sharedStrings.xml><?xml version="1.0" encoding="utf-8"?>
<sst xmlns="http://schemas.openxmlformats.org/spreadsheetml/2006/main" count="149" uniqueCount="49">
  <si>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</si>
  <si>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</si>
  <si>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</si>
  <si>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</si>
  <si>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</si>
  <si>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</si>
  <si>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</si>
  <si>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</si>
  <si>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</si>
  <si>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</si>
  <si>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</si>
  <si>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</si>
  <si>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</si>
  <si>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</si>
  <si>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</si>
  <si>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</si>
  <si>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</si>
  <si>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</si>
  <si>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</si>
  <si>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</si>
  <si>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</si>
  <si>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</si>
  <si>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</si>
  <si>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BS</t>
    <phoneticPr fontId="2" type="noConversion"/>
  </si>
  <si>
    <t>구분</t>
    <phoneticPr fontId="2" type="noConversion"/>
  </si>
  <si>
    <t>No</t>
    <phoneticPr fontId="2" type="noConversion"/>
  </si>
  <si>
    <t>RP</t>
    <phoneticPr fontId="2" type="noConversion"/>
  </si>
  <si>
    <t>I/D 흰색</t>
    <phoneticPr fontId="2" type="noConversion"/>
  </si>
  <si>
    <t>DC등용</t>
    <phoneticPr fontId="2" type="noConversion"/>
  </si>
  <si>
    <t>ESP</t>
    <phoneticPr fontId="2" type="noConversion"/>
  </si>
  <si>
    <t>조작전원</t>
    <phoneticPr fontId="2" type="noConversion"/>
  </si>
  <si>
    <t>비상발전기</t>
    <phoneticPr fontId="2" type="noConversion"/>
  </si>
  <si>
    <t>전산실 UPS</t>
    <phoneticPr fontId="2" type="noConversion"/>
  </si>
  <si>
    <t>롯데마트 남원점</t>
    <phoneticPr fontId="2" type="noConversion"/>
  </si>
  <si>
    <t>2019.08.27</t>
    <phoneticPr fontId="2" type="noConversion"/>
  </si>
  <si>
    <t>2019.09.20</t>
    <phoneticPr fontId="2" type="noConversion"/>
  </si>
  <si>
    <t>조작전원용</t>
    <phoneticPr fontId="2" type="noConversion"/>
  </si>
  <si>
    <t>2019.08.08</t>
    <phoneticPr fontId="2" type="noConversion"/>
  </si>
  <si>
    <t>2019.09.02</t>
    <phoneticPr fontId="2" type="noConversion"/>
  </si>
  <si>
    <t>2017.10.26</t>
    <phoneticPr fontId="2" type="noConversion"/>
  </si>
  <si>
    <t>2017.11.10</t>
    <phoneticPr fontId="2" type="noConversion"/>
  </si>
  <si>
    <t>전산실</t>
    <phoneticPr fontId="2" type="noConversion"/>
  </si>
  <si>
    <t>ESH</t>
    <phoneticPr fontId="2" type="noConversion"/>
  </si>
  <si>
    <t>2021.07.25</t>
    <phoneticPr fontId="2" type="noConversion"/>
  </si>
  <si>
    <t>2021.08.30</t>
    <phoneticPr fontId="2" type="noConversion"/>
  </si>
  <si>
    <t>1.DC등용</t>
    <phoneticPr fontId="2" type="noConversion"/>
  </si>
  <si>
    <t>2.조작전원</t>
    <phoneticPr fontId="2" type="noConversion"/>
  </si>
  <si>
    <t>3.비상발전기</t>
    <phoneticPr fontId="2" type="noConversion"/>
  </si>
  <si>
    <t>4.전산실UPS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</si>
</sst>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3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5" fillId="5" borderId="0" xfId="0" applyFont="1" applyFill="1" applyAlignment="1">
      <alignment horizontal="left" vertical="center"/>
    </xf>
    <xf numFmtId="0" fontId="5" fillId="5" borderId="0" xfId="0" applyFont="1" applyFill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0" fillId="5" borderId="0" xfId="0" applyFill="1">
      <alignment vertical="center"/>
    </xf>
    <xf numFmtId="180" fontId="5" fillId="5" borderId="3" xfId="0" applyNumberFormat="1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8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19050</xdr:colOff>
      <xdr:row>7</xdr:row>
      <xdr:rowOff>123825</xdr:rowOff>
    </xdr:from>
    <xdr:to>
      <xdr:col>12</xdr:col>
      <xdr:colOff>418908</xdr:colOff>
      <xdr:row>14</xdr:row>
      <xdr:rowOff>114118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AA8F57ED-B97C-03F5-5C5B-5FCEE04058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10225" y="1590675"/>
          <a:ext cx="1533333" cy="1457143"/>
        </a:xfrm>
        <a:prstGeom prst="rect">
          <a:avLst/>
        </a:prstGeom>
      </xdr:spPr>
    </xdr:pic>
    <xdr:clientData/>
  </xdr:twoCellAnchor>
  <xdr:oneCellAnchor>
    <xdr:from>
      <xdr:col>9</xdr:col>
      <xdr:colOff>95250</xdr:colOff>
      <xdr:row>14</xdr:row>
      <xdr:rowOff>104775</xdr:rowOff>
    </xdr:from>
    <xdr:ext cx="1629933" cy="308674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F79281BF-E004-47D7-8E29-D95BC0A0075B}"/>
            </a:ext>
          </a:extLst>
        </xdr:cNvPr>
        <xdr:cNvSpPr txBox="1"/>
      </xdr:nvSpPr>
      <xdr:spPr>
        <a:xfrm>
          <a:off x="5524500" y="3038475"/>
          <a:ext cx="1629933" cy="3086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인디게이터 흰색 </a:t>
          </a:r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(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액고갈</a:t>
          </a:r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)</a:t>
          </a:r>
          <a:endParaRPr lang="ko-KR" altLang="en-US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F3217-A03B-409C-AD25-534C942A2A0C}">
  <dimension ref="A1:O187"/>
  <sheetViews>
    <sheetView zoomScale="90" zoomScaleNormal="90" workbookViewId="0">
      <selection activeCell="B7" sqref="B7:C24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45468</v>
      </c>
      <c r="B3" s="7" t="s">
        <v>33</v>
      </c>
      <c r="C3" s="7" t="s">
        <v>28</v>
      </c>
      <c r="D3" s="7" t="s">
        <v>23</v>
      </c>
      <c r="E3" s="8" t="s">
        <v>29</v>
      </c>
      <c r="F3" s="9">
        <v>200</v>
      </c>
      <c r="G3" s="29" t="s">
        <v>34</v>
      </c>
      <c r="H3" s="29" t="s">
        <v>35</v>
      </c>
      <c r="I3" s="8">
        <v>2.2999999999999998</v>
      </c>
      <c r="J3" s="9">
        <v>18</v>
      </c>
      <c r="K3" s="10">
        <v>28</v>
      </c>
      <c r="L3" s="10">
        <v>26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13.26</v>
      </c>
      <c r="C7" s="22">
        <v>2.4500000000000002</v>
      </c>
      <c r="D7" s="23">
        <f t="shared" ref="D7:D70" si="0">C7/$I$3</f>
        <v>1.0652173913043479</v>
      </c>
      <c r="E7" s="2"/>
      <c r="F7" s="24" t="s">
        <v>20</v>
      </c>
      <c r="G7" s="25">
        <f>MAX(B7:B114)</f>
        <v>13.26</v>
      </c>
      <c r="H7" s="25">
        <f>MAX(C7:C114)</f>
        <v>2.66</v>
      </c>
      <c r="I7" s="32">
        <f>H7/$I$3</f>
        <v>1.156521739130435</v>
      </c>
      <c r="J7"/>
      <c r="K7"/>
    </row>
    <row r="8" spans="1:15" x14ac:dyDescent="0.3">
      <c r="A8" s="21">
        <v>2</v>
      </c>
      <c r="B8" s="22">
        <v>13.21</v>
      </c>
      <c r="C8" s="22">
        <v>2.29</v>
      </c>
      <c r="D8" s="23">
        <f t="shared" si="0"/>
        <v>0.99565217391304361</v>
      </c>
      <c r="E8" s="2"/>
      <c r="F8" s="24" t="s">
        <v>21</v>
      </c>
      <c r="G8" s="25">
        <f>MIN(B7:B114)</f>
        <v>13.1</v>
      </c>
      <c r="H8" s="25">
        <f>MIN(C7:C114)</f>
        <v>2.29</v>
      </c>
      <c r="I8" s="32">
        <f>H8/$I$3</f>
        <v>0.99565217391304361</v>
      </c>
      <c r="J8"/>
      <c r="K8"/>
    </row>
    <row r="9" spans="1:15" x14ac:dyDescent="0.3">
      <c r="A9" s="21">
        <v>3</v>
      </c>
      <c r="B9" s="22">
        <v>13.19</v>
      </c>
      <c r="C9" s="22">
        <v>2.4700000000000002</v>
      </c>
      <c r="D9" s="23">
        <f t="shared" si="0"/>
        <v>1.0739130434782611</v>
      </c>
      <c r="E9" s="2"/>
      <c r="J9"/>
      <c r="K9"/>
    </row>
    <row r="10" spans="1:15" x14ac:dyDescent="0.3">
      <c r="A10" s="21">
        <v>4</v>
      </c>
      <c r="B10" s="22">
        <v>13.2</v>
      </c>
      <c r="C10" s="22">
        <v>2.4300000000000002</v>
      </c>
      <c r="D10" s="23">
        <f t="shared" si="0"/>
        <v>1.0565217391304349</v>
      </c>
      <c r="E10" s="2"/>
      <c r="F10" s="24" t="s">
        <v>22</v>
      </c>
      <c r="G10" s="26">
        <v>237.4</v>
      </c>
      <c r="H10" s="25">
        <f>G10/18</f>
        <v>13.18888888888889</v>
      </c>
      <c r="J10"/>
      <c r="K10"/>
    </row>
    <row r="11" spans="1:15" x14ac:dyDescent="0.3">
      <c r="A11" s="21">
        <v>5</v>
      </c>
      <c r="B11" s="22">
        <v>13.1</v>
      </c>
      <c r="C11" s="22">
        <v>2.54</v>
      </c>
      <c r="D11" s="23">
        <f t="shared" si="0"/>
        <v>1.1043478260869566</v>
      </c>
      <c r="E11" s="2"/>
      <c r="J11"/>
      <c r="K11"/>
    </row>
    <row r="12" spans="1:15" x14ac:dyDescent="0.3">
      <c r="A12" s="21">
        <v>6</v>
      </c>
      <c r="B12" s="22">
        <v>13.24</v>
      </c>
      <c r="C12" s="22">
        <v>2.4300000000000002</v>
      </c>
      <c r="D12" s="23">
        <f t="shared" si="0"/>
        <v>1.0565217391304349</v>
      </c>
      <c r="E12" s="2"/>
      <c r="J12"/>
      <c r="K12"/>
    </row>
    <row r="13" spans="1:15" x14ac:dyDescent="0.3">
      <c r="A13" s="21">
        <v>7</v>
      </c>
      <c r="B13" s="22">
        <v>13.22</v>
      </c>
      <c r="C13" s="22">
        <v>2.38</v>
      </c>
      <c r="D13" s="23">
        <f t="shared" si="0"/>
        <v>1.0347826086956522</v>
      </c>
      <c r="J13"/>
      <c r="K13"/>
    </row>
    <row r="14" spans="1:15" x14ac:dyDescent="0.3">
      <c r="A14" s="21">
        <v>8</v>
      </c>
      <c r="B14" s="22">
        <v>13.2</v>
      </c>
      <c r="C14" s="22">
        <v>2.37</v>
      </c>
      <c r="D14" s="23">
        <f t="shared" si="0"/>
        <v>1.0304347826086957</v>
      </c>
      <c r="J14"/>
      <c r="K14"/>
    </row>
    <row r="15" spans="1:15" x14ac:dyDescent="0.3">
      <c r="A15" s="21">
        <v>9</v>
      </c>
      <c r="B15" s="22">
        <v>13.1</v>
      </c>
      <c r="C15" s="22">
        <v>2.46</v>
      </c>
      <c r="D15" s="23">
        <f t="shared" si="0"/>
        <v>1.0695652173913044</v>
      </c>
      <c r="J15"/>
      <c r="K15"/>
    </row>
    <row r="16" spans="1:15" x14ac:dyDescent="0.3">
      <c r="A16" s="21">
        <v>10</v>
      </c>
      <c r="B16" s="25">
        <v>13.2</v>
      </c>
      <c r="C16" s="25">
        <v>2.4900000000000002</v>
      </c>
      <c r="D16" s="23">
        <f t="shared" si="0"/>
        <v>1.0826086956521741</v>
      </c>
      <c r="J16"/>
      <c r="K16"/>
    </row>
    <row r="17" spans="1:11" x14ac:dyDescent="0.3">
      <c r="A17" s="21">
        <v>11</v>
      </c>
      <c r="B17" s="25">
        <v>13.2</v>
      </c>
      <c r="C17" s="25">
        <v>2.66</v>
      </c>
      <c r="D17" s="23">
        <f t="shared" si="0"/>
        <v>1.156521739130435</v>
      </c>
      <c r="J17"/>
      <c r="K17"/>
    </row>
    <row r="18" spans="1:11" x14ac:dyDescent="0.3">
      <c r="A18" s="21">
        <v>12</v>
      </c>
      <c r="B18" s="25">
        <v>13.2</v>
      </c>
      <c r="C18" s="25">
        <v>2.61</v>
      </c>
      <c r="D18" s="23">
        <f t="shared" si="0"/>
        <v>1.1347826086956523</v>
      </c>
      <c r="J18"/>
      <c r="K18"/>
    </row>
    <row r="19" spans="1:11" x14ac:dyDescent="0.3">
      <c r="A19" s="21">
        <v>13</v>
      </c>
      <c r="B19" s="25">
        <v>13.17</v>
      </c>
      <c r="C19" s="25">
        <v>2.4700000000000002</v>
      </c>
      <c r="D19" s="23">
        <f t="shared" si="0"/>
        <v>1.0739130434782611</v>
      </c>
      <c r="J19"/>
      <c r="K19"/>
    </row>
    <row r="20" spans="1:11" x14ac:dyDescent="0.3">
      <c r="A20" s="21">
        <v>14</v>
      </c>
      <c r="B20" s="25">
        <v>13.21</v>
      </c>
      <c r="C20" s="25">
        <v>2.39</v>
      </c>
      <c r="D20" s="23">
        <f t="shared" si="0"/>
        <v>1.0391304347826089</v>
      </c>
      <c r="J20"/>
      <c r="K20"/>
    </row>
    <row r="21" spans="1:11" x14ac:dyDescent="0.3">
      <c r="A21" s="21">
        <v>15</v>
      </c>
      <c r="B21" s="25">
        <v>13.18</v>
      </c>
      <c r="C21" s="25">
        <v>2.5</v>
      </c>
      <c r="D21" s="23">
        <f t="shared" si="0"/>
        <v>1.0869565217391306</v>
      </c>
      <c r="E21" s="30"/>
      <c r="F21" s="31"/>
      <c r="J21"/>
      <c r="K21"/>
    </row>
    <row r="22" spans="1:11" x14ac:dyDescent="0.3">
      <c r="A22" s="21">
        <v>16</v>
      </c>
      <c r="B22" s="25">
        <v>13.19</v>
      </c>
      <c r="C22" s="25">
        <v>2.4500000000000002</v>
      </c>
      <c r="D22" s="23">
        <f t="shared" si="0"/>
        <v>1.0652173913043479</v>
      </c>
      <c r="J22"/>
      <c r="K22"/>
    </row>
    <row r="23" spans="1:11" x14ac:dyDescent="0.3">
      <c r="A23" s="21">
        <v>17</v>
      </c>
      <c r="B23" s="25">
        <v>13.13</v>
      </c>
      <c r="C23" s="25">
        <v>2.48</v>
      </c>
      <c r="D23" s="23">
        <f t="shared" si="0"/>
        <v>1.0782608695652174</v>
      </c>
      <c r="J23"/>
      <c r="K23"/>
    </row>
    <row r="24" spans="1:11" x14ac:dyDescent="0.3">
      <c r="A24" s="21">
        <v>18</v>
      </c>
      <c r="B24" s="25">
        <v>13.2</v>
      </c>
      <c r="C24" s="25">
        <v>2.5</v>
      </c>
      <c r="D24" s="23">
        <f t="shared" si="0"/>
        <v>1.0869565217391306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1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1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1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1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1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1" hidden="1" x14ac:dyDescent="0.3">
      <c r="A41" s="33">
        <v>35</v>
      </c>
      <c r="B41" s="25"/>
      <c r="C41" s="25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1" hidden="1" x14ac:dyDescent="0.3">
      <c r="A47" s="21">
        <v>41</v>
      </c>
      <c r="B47" s="25"/>
      <c r="C47" s="25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>
        <f t="shared" si="0"/>
        <v>0</v>
      </c>
    </row>
    <row r="56" spans="1:11" hidden="1" x14ac:dyDescent="0.3">
      <c r="A56" s="21">
        <v>50</v>
      </c>
      <c r="B56" s="25"/>
      <c r="C56" s="25"/>
      <c r="D56" s="23">
        <f t="shared" si="0"/>
        <v>0</v>
      </c>
    </row>
    <row r="57" spans="1:11" hidden="1" x14ac:dyDescent="0.3">
      <c r="A57" s="21">
        <v>51</v>
      </c>
      <c r="B57" s="25"/>
      <c r="C57" s="25"/>
      <c r="D57" s="23">
        <f t="shared" si="0"/>
        <v>0</v>
      </c>
    </row>
    <row r="58" spans="1:11" hidden="1" x14ac:dyDescent="0.3">
      <c r="A58" s="21">
        <v>52</v>
      </c>
      <c r="B58" s="25"/>
      <c r="C58" s="25"/>
      <c r="D58" s="23">
        <f t="shared" si="0"/>
        <v>0</v>
      </c>
    </row>
    <row r="59" spans="1:11" hidden="1" x14ac:dyDescent="0.3">
      <c r="A59" s="21">
        <v>53</v>
      </c>
      <c r="B59" s="25"/>
      <c r="C59" s="25"/>
      <c r="D59" s="23">
        <f t="shared" si="0"/>
        <v>0</v>
      </c>
    </row>
    <row r="60" spans="1:11" hidden="1" x14ac:dyDescent="0.3">
      <c r="A60" s="21">
        <v>54</v>
      </c>
      <c r="B60" s="25"/>
      <c r="C60" s="25"/>
      <c r="D60" s="23">
        <f t="shared" si="0"/>
        <v>0</v>
      </c>
    </row>
    <row r="61" spans="1:11" hidden="1" x14ac:dyDescent="0.3">
      <c r="A61" s="21">
        <v>55</v>
      </c>
      <c r="B61" s="25"/>
      <c r="C61" s="25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  <row r="187" spans="1:4" hidden="1" x14ac:dyDescent="0.3"/>
  </sheetData>
  <phoneticPr fontId="2" type="noConversion"/>
  <conditionalFormatting sqref="D7:D186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FD5EC-83AB-44B4-82D8-03B36F7C5C5E}">
  <dimension ref="A1:O187"/>
  <sheetViews>
    <sheetView zoomScale="90" zoomScaleNormal="90" workbookViewId="0">
      <selection activeCell="B7" sqref="B7:C15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45468</v>
      </c>
      <c r="B3" s="7" t="s">
        <v>33</v>
      </c>
      <c r="C3" s="7" t="s">
        <v>36</v>
      </c>
      <c r="D3" s="7" t="s">
        <v>23</v>
      </c>
      <c r="E3" s="8" t="s">
        <v>29</v>
      </c>
      <c r="F3" s="9">
        <v>100</v>
      </c>
      <c r="G3" s="29" t="s">
        <v>37</v>
      </c>
      <c r="H3" s="29" t="s">
        <v>38</v>
      </c>
      <c r="I3" s="8">
        <v>3.3</v>
      </c>
      <c r="J3" s="9">
        <v>9</v>
      </c>
      <c r="K3" s="10">
        <v>28</v>
      </c>
      <c r="L3" s="10">
        <v>26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13.12</v>
      </c>
      <c r="C7" s="22">
        <v>4.18</v>
      </c>
      <c r="D7" s="23">
        <f t="shared" ref="D7:D70" si="0">C7/$I$3</f>
        <v>1.2666666666666666</v>
      </c>
      <c r="E7" s="2"/>
      <c r="F7" s="24" t="s">
        <v>20</v>
      </c>
      <c r="G7" s="25">
        <f>MAX(B7:B114)</f>
        <v>13.19</v>
      </c>
      <c r="H7" s="25">
        <f>MAX(C7:C114)</f>
        <v>4.1900000000000004</v>
      </c>
      <c r="I7" s="32">
        <f>H7/$I$3</f>
        <v>1.26969696969697</v>
      </c>
      <c r="J7"/>
      <c r="K7"/>
    </row>
    <row r="8" spans="1:15" x14ac:dyDescent="0.3">
      <c r="A8" s="21">
        <v>2</v>
      </c>
      <c r="B8" s="22">
        <v>13.08</v>
      </c>
      <c r="C8" s="22">
        <v>4.03</v>
      </c>
      <c r="D8" s="23">
        <f t="shared" si="0"/>
        <v>1.2212121212121214</v>
      </c>
      <c r="E8" s="2"/>
      <c r="F8" s="24" t="s">
        <v>21</v>
      </c>
      <c r="G8" s="25">
        <f>MIN(B7:B114)</f>
        <v>13.08</v>
      </c>
      <c r="H8" s="25">
        <f>MIN(C7:C114)</f>
        <v>3.77</v>
      </c>
      <c r="I8" s="32">
        <f>H8/$I$3</f>
        <v>1.1424242424242426</v>
      </c>
      <c r="J8"/>
      <c r="K8"/>
    </row>
    <row r="9" spans="1:15" x14ac:dyDescent="0.3">
      <c r="A9" s="21">
        <v>3</v>
      </c>
      <c r="B9" s="22">
        <v>13.12</v>
      </c>
      <c r="C9" s="22">
        <v>3.77</v>
      </c>
      <c r="D9" s="23">
        <f t="shared" si="0"/>
        <v>1.1424242424242426</v>
      </c>
      <c r="E9" s="2"/>
      <c r="J9"/>
      <c r="K9"/>
    </row>
    <row r="10" spans="1:15" x14ac:dyDescent="0.3">
      <c r="A10" s="21">
        <v>4</v>
      </c>
      <c r="B10" s="22">
        <v>13.19</v>
      </c>
      <c r="C10" s="22">
        <v>3.92</v>
      </c>
      <c r="D10" s="23">
        <f t="shared" si="0"/>
        <v>1.187878787878788</v>
      </c>
      <c r="E10" s="2"/>
      <c r="F10" s="24" t="s">
        <v>22</v>
      </c>
      <c r="G10" s="26">
        <v>118.05</v>
      </c>
      <c r="H10" s="25">
        <f>G10/9</f>
        <v>13.116666666666667</v>
      </c>
      <c r="J10"/>
      <c r="K10"/>
    </row>
    <row r="11" spans="1:15" x14ac:dyDescent="0.3">
      <c r="A11" s="21">
        <v>5</v>
      </c>
      <c r="B11" s="22">
        <v>13.1</v>
      </c>
      <c r="C11" s="22">
        <v>4.03</v>
      </c>
      <c r="D11" s="23">
        <f t="shared" si="0"/>
        <v>1.2212121212121214</v>
      </c>
      <c r="E11" s="2"/>
      <c r="J11"/>
      <c r="K11"/>
    </row>
    <row r="12" spans="1:15" x14ac:dyDescent="0.3">
      <c r="A12" s="21">
        <v>6</v>
      </c>
      <c r="B12" s="22">
        <v>13.17</v>
      </c>
      <c r="C12" s="22">
        <v>3.99</v>
      </c>
      <c r="D12" s="23">
        <f t="shared" si="0"/>
        <v>1.2090909090909092</v>
      </c>
      <c r="E12" s="2"/>
      <c r="J12"/>
      <c r="K12"/>
    </row>
    <row r="13" spans="1:15" x14ac:dyDescent="0.3">
      <c r="A13" s="21">
        <v>7</v>
      </c>
      <c r="B13" s="22">
        <v>13.08</v>
      </c>
      <c r="C13" s="22">
        <v>3.93</v>
      </c>
      <c r="D13" s="23">
        <f t="shared" si="0"/>
        <v>1.1909090909090909</v>
      </c>
      <c r="J13"/>
      <c r="K13"/>
    </row>
    <row r="14" spans="1:15" x14ac:dyDescent="0.3">
      <c r="A14" s="21">
        <v>8</v>
      </c>
      <c r="B14" s="22">
        <v>13.08</v>
      </c>
      <c r="C14" s="22">
        <v>3.87</v>
      </c>
      <c r="D14" s="23">
        <f t="shared" si="0"/>
        <v>1.1727272727272728</v>
      </c>
      <c r="J14"/>
      <c r="K14"/>
    </row>
    <row r="15" spans="1:15" x14ac:dyDescent="0.3">
      <c r="A15" s="21">
        <v>9</v>
      </c>
      <c r="B15" s="22">
        <v>13.11</v>
      </c>
      <c r="C15" s="22">
        <v>4.1900000000000004</v>
      </c>
      <c r="D15" s="23">
        <f t="shared" si="0"/>
        <v>1.26969696969697</v>
      </c>
      <c r="J15"/>
      <c r="K15"/>
    </row>
    <row r="16" spans="1:15" hidden="1" x14ac:dyDescent="0.3">
      <c r="A16" s="21">
        <v>10</v>
      </c>
      <c r="B16" s="25"/>
      <c r="C16" s="25"/>
      <c r="D16" s="23">
        <f t="shared" si="0"/>
        <v>0</v>
      </c>
      <c r="J16"/>
      <c r="K16"/>
    </row>
    <row r="17" spans="1:11" hidden="1" x14ac:dyDescent="0.3">
      <c r="A17" s="21">
        <v>11</v>
      </c>
      <c r="B17" s="25"/>
      <c r="C17" s="25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25"/>
      <c r="D18" s="23">
        <f t="shared" si="0"/>
        <v>0</v>
      </c>
      <c r="J18"/>
      <c r="K18"/>
    </row>
    <row r="19" spans="1:11" hidden="1" x14ac:dyDescent="0.3">
      <c r="A19" s="21">
        <v>13</v>
      </c>
      <c r="B19" s="25"/>
      <c r="C19" s="25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25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25"/>
      <c r="D21" s="23">
        <f t="shared" si="0"/>
        <v>0</v>
      </c>
      <c r="E21" s="30"/>
      <c r="F21" s="31"/>
      <c r="J21"/>
      <c r="K21"/>
    </row>
    <row r="22" spans="1:11" hidden="1" x14ac:dyDescent="0.3">
      <c r="A22" s="21">
        <v>16</v>
      </c>
      <c r="B22" s="25"/>
      <c r="C22" s="25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1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1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1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1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1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1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1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1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1" hidden="1" x14ac:dyDescent="0.3">
      <c r="A41" s="33">
        <v>35</v>
      </c>
      <c r="B41" s="25"/>
      <c r="C41" s="25"/>
      <c r="D41" s="23">
        <f t="shared" si="0"/>
        <v>0</v>
      </c>
      <c r="J41"/>
      <c r="K41"/>
    </row>
    <row r="42" spans="1:11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1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1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1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1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1" hidden="1" x14ac:dyDescent="0.3">
      <c r="A47" s="21">
        <v>41</v>
      </c>
      <c r="B47" s="25"/>
      <c r="C47" s="25"/>
      <c r="D47" s="23">
        <f t="shared" si="0"/>
        <v>0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>
        <f t="shared" si="0"/>
        <v>0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>
        <f t="shared" si="0"/>
        <v>0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>
        <f t="shared" si="0"/>
        <v>0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>
        <f t="shared" si="0"/>
        <v>0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>
        <f t="shared" si="0"/>
        <v>0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>
        <f t="shared" si="0"/>
        <v>0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>
        <f t="shared" si="0"/>
        <v>0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>
        <f t="shared" si="0"/>
        <v>0</v>
      </c>
    </row>
    <row r="56" spans="1:11" hidden="1" x14ac:dyDescent="0.3">
      <c r="A56" s="21">
        <v>50</v>
      </c>
      <c r="B56" s="25"/>
      <c r="C56" s="25"/>
      <c r="D56" s="23">
        <f t="shared" si="0"/>
        <v>0</v>
      </c>
    </row>
    <row r="57" spans="1:11" hidden="1" x14ac:dyDescent="0.3">
      <c r="A57" s="21">
        <v>51</v>
      </c>
      <c r="B57" s="25"/>
      <c r="C57" s="25"/>
      <c r="D57" s="23">
        <f t="shared" si="0"/>
        <v>0</v>
      </c>
    </row>
    <row r="58" spans="1:11" hidden="1" x14ac:dyDescent="0.3">
      <c r="A58" s="21">
        <v>52</v>
      </c>
      <c r="B58" s="25"/>
      <c r="C58" s="25"/>
      <c r="D58" s="23">
        <f t="shared" si="0"/>
        <v>0</v>
      </c>
    </row>
    <row r="59" spans="1:11" hidden="1" x14ac:dyDescent="0.3">
      <c r="A59" s="21">
        <v>53</v>
      </c>
      <c r="B59" s="25"/>
      <c r="C59" s="25"/>
      <c r="D59" s="23">
        <f t="shared" si="0"/>
        <v>0</v>
      </c>
    </row>
    <row r="60" spans="1:11" hidden="1" x14ac:dyDescent="0.3">
      <c r="A60" s="21">
        <v>54</v>
      </c>
      <c r="B60" s="25"/>
      <c r="C60" s="25"/>
      <c r="D60" s="23">
        <f t="shared" si="0"/>
        <v>0</v>
      </c>
    </row>
    <row r="61" spans="1:11" hidden="1" x14ac:dyDescent="0.3">
      <c r="A61" s="21">
        <v>55</v>
      </c>
      <c r="B61" s="25"/>
      <c r="C61" s="25"/>
      <c r="D61" s="23">
        <f t="shared" si="0"/>
        <v>0</v>
      </c>
    </row>
    <row r="62" spans="1:11" hidden="1" x14ac:dyDescent="0.3">
      <c r="A62" s="21">
        <v>56</v>
      </c>
      <c r="B62" s="25"/>
      <c r="C62" s="25"/>
      <c r="D62" s="23">
        <f t="shared" si="0"/>
        <v>0</v>
      </c>
    </row>
    <row r="63" spans="1:11" hidden="1" x14ac:dyDescent="0.3">
      <c r="A63" s="21">
        <v>57</v>
      </c>
      <c r="B63" s="25"/>
      <c r="C63" s="25"/>
      <c r="D63" s="23">
        <f t="shared" si="0"/>
        <v>0</v>
      </c>
    </row>
    <row r="64" spans="1:11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  <row r="187" spans="1:4" hidden="1" x14ac:dyDescent="0.3"/>
  </sheetData>
  <phoneticPr fontId="2" type="noConversion"/>
  <conditionalFormatting sqref="D7:D18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E4CDF-9EB3-4462-B096-D24D8785A564}">
  <dimension ref="A1:O186"/>
  <sheetViews>
    <sheetView zoomScale="90" zoomScaleNormal="90" workbookViewId="0">
      <selection activeCell="B7" sqref="B7:C8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45468</v>
      </c>
      <c r="B3" s="7" t="s">
        <v>33</v>
      </c>
      <c r="C3" s="7" t="s">
        <v>31</v>
      </c>
      <c r="D3" s="7" t="s">
        <v>23</v>
      </c>
      <c r="E3" s="8" t="s">
        <v>26</v>
      </c>
      <c r="F3" s="9">
        <v>200</v>
      </c>
      <c r="G3" s="29" t="s">
        <v>39</v>
      </c>
      <c r="H3" s="29" t="s">
        <v>40</v>
      </c>
      <c r="I3" s="8"/>
      <c r="J3" s="9">
        <v>2</v>
      </c>
      <c r="K3" s="10">
        <v>28</v>
      </c>
      <c r="L3" s="10">
        <v>26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13.35</v>
      </c>
      <c r="C7" s="22">
        <v>3.18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13.35</v>
      </c>
      <c r="H7" s="25">
        <f>MAX(C7:C114)</f>
        <v>3.18</v>
      </c>
      <c r="I7" s="32" t="e">
        <f>H7/$I$3</f>
        <v>#DIV/0!</v>
      </c>
      <c r="J7"/>
      <c r="K7"/>
    </row>
    <row r="8" spans="1:15" x14ac:dyDescent="0.3">
      <c r="A8" s="21">
        <v>2</v>
      </c>
      <c r="B8" s="22">
        <v>13.3</v>
      </c>
      <c r="C8" s="22">
        <v>3.17</v>
      </c>
      <c r="D8" s="23" t="e">
        <f t="shared" si="0"/>
        <v>#DIV/0!</v>
      </c>
      <c r="E8" s="2"/>
      <c r="F8" s="24" t="s">
        <v>21</v>
      </c>
      <c r="G8" s="25">
        <f>MIN(B7:B114)</f>
        <v>13.3</v>
      </c>
      <c r="H8" s="25">
        <f>MIN(C7:C114)</f>
        <v>3.17</v>
      </c>
      <c r="I8" s="32" t="e">
        <f>H8/$I$3</f>
        <v>#DIV/0!</v>
      </c>
      <c r="J8"/>
      <c r="K8"/>
    </row>
    <row r="9" spans="1:15" x14ac:dyDescent="0.3">
      <c r="A9" s="21">
        <v>3</v>
      </c>
      <c r="B9" s="22"/>
      <c r="C9" s="22"/>
      <c r="D9" s="23" t="e">
        <f t="shared" si="0"/>
        <v>#DIV/0!</v>
      </c>
      <c r="E9" s="2" t="s">
        <v>27</v>
      </c>
      <c r="J9"/>
      <c r="K9"/>
    </row>
    <row r="10" spans="1:15" x14ac:dyDescent="0.3">
      <c r="A10" s="21">
        <v>4</v>
      </c>
      <c r="B10" s="22"/>
      <c r="C10" s="22"/>
      <c r="D10" s="23" t="e">
        <f t="shared" si="0"/>
        <v>#DIV/0!</v>
      </c>
      <c r="E10" s="2"/>
      <c r="F10" s="24" t="s">
        <v>22</v>
      </c>
      <c r="G10" s="26">
        <v>26.65</v>
      </c>
      <c r="H10" s="25">
        <f>G10/2</f>
        <v>13.324999999999999</v>
      </c>
      <c r="J10"/>
      <c r="K10"/>
    </row>
    <row r="11" spans="1:15" x14ac:dyDescent="0.3">
      <c r="A11" s="21">
        <v>5</v>
      </c>
      <c r="B11" s="22"/>
      <c r="C11" s="22"/>
      <c r="D11" s="23" t="e">
        <f t="shared" si="0"/>
        <v>#DIV/0!</v>
      </c>
      <c r="E11" s="2" t="s">
        <v>27</v>
      </c>
      <c r="J11"/>
      <c r="K11"/>
    </row>
    <row r="12" spans="1:15" x14ac:dyDescent="0.3">
      <c r="A12" s="21">
        <v>6</v>
      </c>
      <c r="B12" s="22"/>
      <c r="C12" s="22"/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/>
      <c r="C13" s="22"/>
      <c r="D13" s="23" t="e">
        <f t="shared" si="0"/>
        <v>#DIV/0!</v>
      </c>
      <c r="J13"/>
      <c r="K13"/>
    </row>
    <row r="14" spans="1:15" x14ac:dyDescent="0.3">
      <c r="A14" s="21">
        <v>8</v>
      </c>
      <c r="B14" s="22"/>
      <c r="C14" s="22"/>
      <c r="D14" s="23" t="e">
        <f t="shared" si="0"/>
        <v>#DIV/0!</v>
      </c>
      <c r="J14"/>
      <c r="K14"/>
    </row>
    <row r="15" spans="1:15" x14ac:dyDescent="0.3">
      <c r="A15" s="21">
        <v>9</v>
      </c>
      <c r="B15" s="22"/>
      <c r="C15" s="22"/>
      <c r="D15" s="23" t="e">
        <f t="shared" si="0"/>
        <v>#DIV/0!</v>
      </c>
      <c r="J15"/>
      <c r="K15"/>
    </row>
    <row r="16" spans="1:15" hidden="1" x14ac:dyDescent="0.3">
      <c r="A16" s="21">
        <v>10</v>
      </c>
      <c r="B16" s="25"/>
      <c r="C16" s="25"/>
      <c r="D16" s="23" t="e">
        <f t="shared" si="0"/>
        <v>#DIV/0!</v>
      </c>
      <c r="J16"/>
      <c r="K16"/>
    </row>
    <row r="17" spans="1:11" hidden="1" x14ac:dyDescent="0.3">
      <c r="A17" s="21">
        <v>11</v>
      </c>
      <c r="B17" s="25"/>
      <c r="C17" s="25"/>
      <c r="D17" s="23" t="e">
        <f t="shared" si="0"/>
        <v>#DIV/0!</v>
      </c>
      <c r="J17"/>
      <c r="K17"/>
    </row>
    <row r="18" spans="1:11" hidden="1" x14ac:dyDescent="0.3">
      <c r="A18" s="21">
        <v>12</v>
      </c>
      <c r="B18" s="25"/>
      <c r="C18" s="25"/>
      <c r="D18" s="23" t="e">
        <f t="shared" si="0"/>
        <v>#DIV/0!</v>
      </c>
      <c r="J18"/>
      <c r="K18"/>
    </row>
    <row r="19" spans="1:11" hidden="1" x14ac:dyDescent="0.3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hidden="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25"/>
      <c r="D21" s="23" t="e">
        <f t="shared" si="0"/>
        <v>#DIV/0!</v>
      </c>
      <c r="E21" s="30"/>
      <c r="F21" s="31"/>
      <c r="J21"/>
      <c r="K21"/>
    </row>
    <row r="22" spans="1:11" hidden="1" x14ac:dyDescent="0.3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1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1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1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1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1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1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1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1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1" hidden="1" x14ac:dyDescent="0.3">
      <c r="A41" s="33">
        <v>35</v>
      </c>
      <c r="B41" s="25"/>
      <c r="C41" s="25"/>
      <c r="D41" s="23" t="e">
        <f t="shared" si="0"/>
        <v>#DIV/0!</v>
      </c>
      <c r="J41"/>
      <c r="K41"/>
    </row>
    <row r="42" spans="1:11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1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1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1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1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1" hidden="1" x14ac:dyDescent="0.3">
      <c r="A47" s="21">
        <v>41</v>
      </c>
      <c r="B47" s="25"/>
      <c r="C47" s="25"/>
      <c r="D47" s="23" t="e">
        <f t="shared" si="0"/>
        <v>#DIV/0!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 t="e">
        <f t="shared" si="0"/>
        <v>#DIV/0!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 t="e">
        <f t="shared" si="0"/>
        <v>#DIV/0!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 t="e">
        <f t="shared" si="0"/>
        <v>#DIV/0!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 t="e">
        <f t="shared" si="0"/>
        <v>#DIV/0!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 t="e">
        <f t="shared" si="0"/>
        <v>#DIV/0!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 t="e">
        <f t="shared" si="0"/>
        <v>#DIV/0!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 t="e">
        <f t="shared" si="0"/>
        <v>#DIV/0!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 t="e">
        <f t="shared" si="0"/>
        <v>#DIV/0!</v>
      </c>
    </row>
    <row r="56" spans="1:11" hidden="1" x14ac:dyDescent="0.3">
      <c r="A56" s="21">
        <v>50</v>
      </c>
      <c r="B56" s="25"/>
      <c r="C56" s="25"/>
      <c r="D56" s="23" t="e">
        <f t="shared" si="0"/>
        <v>#DIV/0!</v>
      </c>
    </row>
    <row r="57" spans="1:11" hidden="1" x14ac:dyDescent="0.3">
      <c r="A57" s="21">
        <v>51</v>
      </c>
      <c r="B57" s="25"/>
      <c r="C57" s="25"/>
      <c r="D57" s="23" t="e">
        <f t="shared" si="0"/>
        <v>#DIV/0!</v>
      </c>
    </row>
    <row r="58" spans="1:11" hidden="1" x14ac:dyDescent="0.3">
      <c r="A58" s="21">
        <v>52</v>
      </c>
      <c r="B58" s="25"/>
      <c r="C58" s="25"/>
      <c r="D58" s="23" t="e">
        <f t="shared" si="0"/>
        <v>#DIV/0!</v>
      </c>
    </row>
    <row r="59" spans="1:11" hidden="1" x14ac:dyDescent="0.3">
      <c r="A59" s="21">
        <v>53</v>
      </c>
      <c r="B59" s="25"/>
      <c r="C59" s="25"/>
      <c r="D59" s="23" t="e">
        <f t="shared" si="0"/>
        <v>#DIV/0!</v>
      </c>
    </row>
    <row r="60" spans="1:11" hidden="1" x14ac:dyDescent="0.3">
      <c r="A60" s="21">
        <v>54</v>
      </c>
      <c r="B60" s="25"/>
      <c r="C60" s="25"/>
      <c r="D60" s="23" t="e">
        <f t="shared" si="0"/>
        <v>#DIV/0!</v>
      </c>
    </row>
    <row r="61" spans="1:11" hidden="1" x14ac:dyDescent="0.3">
      <c r="A61" s="21">
        <v>55</v>
      </c>
      <c r="B61" s="25"/>
      <c r="C61" s="25"/>
      <c r="D61" s="23" t="e">
        <f t="shared" si="0"/>
        <v>#DIV/0!</v>
      </c>
    </row>
    <row r="62" spans="1:11" hidden="1" x14ac:dyDescent="0.3">
      <c r="A62" s="21">
        <v>56</v>
      </c>
      <c r="B62" s="25"/>
      <c r="C62" s="25"/>
      <c r="D62" s="23" t="e">
        <f t="shared" si="0"/>
        <v>#DIV/0!</v>
      </c>
    </row>
    <row r="63" spans="1:11" hidden="1" x14ac:dyDescent="0.3">
      <c r="A63" s="21">
        <v>57</v>
      </c>
      <c r="B63" s="25"/>
      <c r="C63" s="25"/>
      <c r="D63" s="23" t="e">
        <f t="shared" si="0"/>
        <v>#DIV/0!</v>
      </c>
    </row>
    <row r="64" spans="1:11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phoneticPr fontId="2" type="noConversion"/>
  <conditionalFormatting sqref="D7:D18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0B50D0-F256-49FD-AC04-BA501E256778}">
  <dimension ref="A1:O186"/>
  <sheetViews>
    <sheetView zoomScale="90" zoomScaleNormal="90" workbookViewId="0">
      <selection activeCell="B23" sqref="B23:C38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45468</v>
      </c>
      <c r="B3" s="7" t="s">
        <v>33</v>
      </c>
      <c r="C3" s="7" t="s">
        <v>41</v>
      </c>
      <c r="D3" s="7" t="s">
        <v>23</v>
      </c>
      <c r="E3" s="8" t="s">
        <v>42</v>
      </c>
      <c r="F3" s="9">
        <v>30</v>
      </c>
      <c r="G3" s="29" t="s">
        <v>43</v>
      </c>
      <c r="H3" s="29" t="s">
        <v>44</v>
      </c>
      <c r="I3" s="8"/>
      <c r="J3" s="9">
        <v>32</v>
      </c>
      <c r="K3" s="10">
        <v>24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13.56</v>
      </c>
      <c r="C7" s="22">
        <v>12.5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13.64</v>
      </c>
      <c r="H7" s="25">
        <f>MAX(C7:C114)</f>
        <v>13.07</v>
      </c>
      <c r="I7" s="32" t="e">
        <f>H7/$I$3</f>
        <v>#DIV/0!</v>
      </c>
      <c r="J7"/>
      <c r="K7"/>
    </row>
    <row r="8" spans="1:15" x14ac:dyDescent="0.3">
      <c r="A8" s="21">
        <v>2</v>
      </c>
      <c r="B8" s="22">
        <v>13.55</v>
      </c>
      <c r="C8" s="22">
        <v>12.65</v>
      </c>
      <c r="D8" s="23" t="e">
        <f t="shared" si="0"/>
        <v>#DIV/0!</v>
      </c>
      <c r="E8" s="2"/>
      <c r="F8" s="24" t="s">
        <v>21</v>
      </c>
      <c r="G8" s="25">
        <f>MIN(B7:B114)</f>
        <v>13.48</v>
      </c>
      <c r="H8" s="25">
        <f>MIN(C7:C114)</f>
        <v>10.210000000000001</v>
      </c>
      <c r="I8" s="32" t="e">
        <f>H8/$I$3</f>
        <v>#DIV/0!</v>
      </c>
      <c r="J8"/>
      <c r="K8"/>
    </row>
    <row r="9" spans="1:15" x14ac:dyDescent="0.3">
      <c r="A9" s="21">
        <v>3</v>
      </c>
      <c r="B9" s="22">
        <v>13.63</v>
      </c>
      <c r="C9" s="22">
        <v>11.77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13.57</v>
      </c>
      <c r="C10" s="22">
        <v>12.33</v>
      </c>
      <c r="D10" s="23" t="e">
        <f t="shared" si="0"/>
        <v>#DIV/0!</v>
      </c>
      <c r="E10" s="2"/>
      <c r="F10" s="24" t="s">
        <v>22</v>
      </c>
      <c r="G10" s="26">
        <v>433.36</v>
      </c>
      <c r="H10" s="25">
        <f>G10/32</f>
        <v>13.5425</v>
      </c>
      <c r="J10"/>
      <c r="K10"/>
    </row>
    <row r="11" spans="1:15" x14ac:dyDescent="0.3">
      <c r="A11" s="21">
        <v>5</v>
      </c>
      <c r="B11" s="22">
        <v>13.54</v>
      </c>
      <c r="C11" s="22">
        <v>13.07</v>
      </c>
      <c r="D11" s="23" t="e">
        <f t="shared" si="0"/>
        <v>#DIV/0!</v>
      </c>
      <c r="E11" s="2"/>
      <c r="J11"/>
      <c r="K11"/>
    </row>
    <row r="12" spans="1:15" x14ac:dyDescent="0.3">
      <c r="A12" s="21">
        <v>6</v>
      </c>
      <c r="B12" s="22">
        <v>13.55</v>
      </c>
      <c r="C12" s="22">
        <v>11.78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13.55</v>
      </c>
      <c r="C13" s="22">
        <v>11.85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13.56</v>
      </c>
      <c r="C14" s="22">
        <v>12.78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13.57</v>
      </c>
      <c r="C15" s="22">
        <v>11.45</v>
      </c>
      <c r="D15" s="23" t="e">
        <f t="shared" si="0"/>
        <v>#DIV/0!</v>
      </c>
      <c r="J15"/>
      <c r="K15"/>
    </row>
    <row r="16" spans="1:15" x14ac:dyDescent="0.3">
      <c r="A16" s="21">
        <v>10</v>
      </c>
      <c r="B16" s="25">
        <v>13.6</v>
      </c>
      <c r="C16" s="25">
        <v>10.68</v>
      </c>
      <c r="D16" s="23" t="e">
        <f t="shared" si="0"/>
        <v>#DIV/0!</v>
      </c>
      <c r="J16"/>
      <c r="K16"/>
    </row>
    <row r="17" spans="1:11" x14ac:dyDescent="0.3">
      <c r="A17" s="21">
        <v>11</v>
      </c>
      <c r="B17" s="25">
        <v>13.58</v>
      </c>
      <c r="C17" s="25">
        <v>12.57</v>
      </c>
      <c r="D17" s="23" t="e">
        <f t="shared" si="0"/>
        <v>#DIV/0!</v>
      </c>
      <c r="J17"/>
      <c r="K17"/>
    </row>
    <row r="18" spans="1:11" x14ac:dyDescent="0.3">
      <c r="A18" s="21">
        <v>12</v>
      </c>
      <c r="B18" s="25">
        <v>13.54</v>
      </c>
      <c r="C18" s="25">
        <v>12.51</v>
      </c>
      <c r="D18" s="23" t="e">
        <f t="shared" si="0"/>
        <v>#DIV/0!</v>
      </c>
      <c r="J18"/>
      <c r="K18"/>
    </row>
    <row r="19" spans="1:11" x14ac:dyDescent="0.3">
      <c r="A19" s="21">
        <v>13</v>
      </c>
      <c r="B19" s="25">
        <v>13.56</v>
      </c>
      <c r="C19" s="25">
        <v>11.25</v>
      </c>
      <c r="D19" s="23" t="e">
        <f t="shared" si="0"/>
        <v>#DIV/0!</v>
      </c>
      <c r="J19"/>
      <c r="K19"/>
    </row>
    <row r="20" spans="1:11" x14ac:dyDescent="0.3">
      <c r="A20" s="21">
        <v>14</v>
      </c>
      <c r="B20" s="25">
        <v>13.56</v>
      </c>
      <c r="C20" s="25">
        <v>11.19</v>
      </c>
      <c r="D20" s="23" t="e">
        <f t="shared" si="0"/>
        <v>#DIV/0!</v>
      </c>
      <c r="J20"/>
      <c r="K20"/>
    </row>
    <row r="21" spans="1:11" x14ac:dyDescent="0.3">
      <c r="A21" s="21">
        <v>15</v>
      </c>
      <c r="B21" s="25">
        <v>13.64</v>
      </c>
      <c r="C21" s="25">
        <v>10.33</v>
      </c>
      <c r="D21" s="23" t="e">
        <f t="shared" si="0"/>
        <v>#DIV/0!</v>
      </c>
      <c r="E21" s="30"/>
      <c r="F21" s="31"/>
      <c r="J21"/>
      <c r="K21"/>
    </row>
    <row r="22" spans="1:11" x14ac:dyDescent="0.3">
      <c r="A22" s="21">
        <v>16</v>
      </c>
      <c r="B22" s="25">
        <v>13.54</v>
      </c>
      <c r="C22" s="25">
        <v>12.88</v>
      </c>
      <c r="D22" s="23" t="e">
        <f t="shared" si="0"/>
        <v>#DIV/0!</v>
      </c>
      <c r="J22"/>
      <c r="K22"/>
    </row>
    <row r="23" spans="1:11" x14ac:dyDescent="0.3">
      <c r="A23" s="21">
        <v>17</v>
      </c>
      <c r="B23" s="25">
        <v>13.51</v>
      </c>
      <c r="C23" s="25">
        <v>12.52</v>
      </c>
      <c r="D23" s="23" t="e">
        <f t="shared" si="0"/>
        <v>#DIV/0!</v>
      </c>
      <c r="J23"/>
      <c r="K23"/>
    </row>
    <row r="24" spans="1:11" x14ac:dyDescent="0.3">
      <c r="A24" s="21">
        <v>18</v>
      </c>
      <c r="B24" s="25">
        <v>13.48</v>
      </c>
      <c r="C24" s="25">
        <v>11.83</v>
      </c>
      <c r="D24" s="23" t="e">
        <f t="shared" si="0"/>
        <v>#DIV/0!</v>
      </c>
      <c r="J24"/>
      <c r="K24"/>
    </row>
    <row r="25" spans="1:11" x14ac:dyDescent="0.3">
      <c r="A25" s="21">
        <v>19</v>
      </c>
      <c r="B25" s="25">
        <v>13.59</v>
      </c>
      <c r="C25" s="25">
        <v>10.63</v>
      </c>
      <c r="D25" s="23" t="e">
        <f t="shared" si="0"/>
        <v>#DIV/0!</v>
      </c>
      <c r="J25"/>
      <c r="K25"/>
    </row>
    <row r="26" spans="1:11" x14ac:dyDescent="0.3">
      <c r="A26" s="21">
        <v>20</v>
      </c>
      <c r="B26" s="25">
        <v>13.51</v>
      </c>
      <c r="C26" s="25">
        <v>12.59</v>
      </c>
      <c r="D26" s="23" t="e">
        <f t="shared" si="0"/>
        <v>#DIV/0!</v>
      </c>
      <c r="J26"/>
      <c r="K26"/>
    </row>
    <row r="27" spans="1:11" x14ac:dyDescent="0.3">
      <c r="A27" s="21">
        <v>21</v>
      </c>
      <c r="B27" s="25">
        <v>13.48</v>
      </c>
      <c r="C27" s="25">
        <v>12.12</v>
      </c>
      <c r="D27" s="23" t="e">
        <f t="shared" si="0"/>
        <v>#DIV/0!</v>
      </c>
      <c r="J27"/>
      <c r="K27"/>
    </row>
    <row r="28" spans="1:11" x14ac:dyDescent="0.3">
      <c r="A28" s="21">
        <v>22</v>
      </c>
      <c r="B28" s="25">
        <v>13.58</v>
      </c>
      <c r="C28" s="25">
        <v>11.34</v>
      </c>
      <c r="D28" s="23" t="e">
        <f t="shared" si="0"/>
        <v>#DIV/0!</v>
      </c>
      <c r="J28"/>
      <c r="K28"/>
    </row>
    <row r="29" spans="1:11" x14ac:dyDescent="0.3">
      <c r="A29" s="21">
        <v>23</v>
      </c>
      <c r="B29" s="25">
        <v>13.49</v>
      </c>
      <c r="C29" s="25">
        <v>12.85</v>
      </c>
      <c r="D29" s="23" t="e">
        <f t="shared" si="0"/>
        <v>#DIV/0!</v>
      </c>
      <c r="J29"/>
      <c r="K29"/>
    </row>
    <row r="30" spans="1:11" x14ac:dyDescent="0.3">
      <c r="A30" s="21">
        <v>24</v>
      </c>
      <c r="B30" s="25">
        <v>13.51</v>
      </c>
      <c r="C30" s="25">
        <v>11.8</v>
      </c>
      <c r="D30" s="23" t="e">
        <f t="shared" si="0"/>
        <v>#DIV/0!</v>
      </c>
      <c r="J30"/>
      <c r="K30"/>
    </row>
    <row r="31" spans="1:11" x14ac:dyDescent="0.3">
      <c r="A31" s="21">
        <v>25</v>
      </c>
      <c r="B31" s="25">
        <v>13.6</v>
      </c>
      <c r="C31" s="25">
        <v>10.210000000000001</v>
      </c>
      <c r="D31" s="23" t="e">
        <f t="shared" si="0"/>
        <v>#DIV/0!</v>
      </c>
      <c r="J31"/>
      <c r="K31"/>
    </row>
    <row r="32" spans="1:11" x14ac:dyDescent="0.3">
      <c r="A32" s="21">
        <v>26</v>
      </c>
      <c r="B32" s="25">
        <v>13.5</v>
      </c>
      <c r="C32" s="25">
        <v>12.96</v>
      </c>
      <c r="D32" s="23" t="e">
        <f t="shared" si="0"/>
        <v>#DIV/0!</v>
      </c>
      <c r="J32"/>
      <c r="K32"/>
    </row>
    <row r="33" spans="1:11" x14ac:dyDescent="0.3">
      <c r="A33" s="21">
        <v>27</v>
      </c>
      <c r="B33" s="25">
        <v>13.51</v>
      </c>
      <c r="C33" s="25">
        <v>12.79</v>
      </c>
      <c r="D33" s="23" t="e">
        <f t="shared" si="0"/>
        <v>#DIV/0!</v>
      </c>
      <c r="J33"/>
      <c r="K33"/>
    </row>
    <row r="34" spans="1:11" x14ac:dyDescent="0.3">
      <c r="A34" s="21">
        <v>28</v>
      </c>
      <c r="B34" s="25">
        <v>13.48</v>
      </c>
      <c r="C34" s="25">
        <v>11.78</v>
      </c>
      <c r="D34" s="23" t="e">
        <f t="shared" si="0"/>
        <v>#DIV/0!</v>
      </c>
      <c r="J34"/>
      <c r="K34"/>
    </row>
    <row r="35" spans="1:11" x14ac:dyDescent="0.3">
      <c r="A35" s="21">
        <v>29</v>
      </c>
      <c r="B35" s="25">
        <v>13.53</v>
      </c>
      <c r="C35" s="25">
        <v>11.75</v>
      </c>
      <c r="D35" s="23" t="e">
        <f t="shared" si="0"/>
        <v>#DIV/0!</v>
      </c>
      <c r="J35"/>
      <c r="K35"/>
    </row>
    <row r="36" spans="1:11" x14ac:dyDescent="0.3">
      <c r="A36" s="21">
        <v>30</v>
      </c>
      <c r="B36" s="25">
        <v>13.58</v>
      </c>
      <c r="C36" s="25">
        <v>11.56</v>
      </c>
      <c r="D36" s="23" t="e">
        <f t="shared" si="0"/>
        <v>#DIV/0!</v>
      </c>
      <c r="J36"/>
      <c r="K36"/>
    </row>
    <row r="37" spans="1:11" x14ac:dyDescent="0.3">
      <c r="A37" s="21">
        <v>31</v>
      </c>
      <c r="B37" s="25">
        <v>13.52</v>
      </c>
      <c r="C37" s="25">
        <v>11.82</v>
      </c>
      <c r="D37" s="23" t="e">
        <f t="shared" si="0"/>
        <v>#DIV/0!</v>
      </c>
      <c r="J37"/>
      <c r="K37"/>
    </row>
    <row r="38" spans="1:11" x14ac:dyDescent="0.3">
      <c r="A38" s="21">
        <v>32</v>
      </c>
      <c r="B38" s="25">
        <v>13.49</v>
      </c>
      <c r="C38" s="25">
        <v>12.36</v>
      </c>
      <c r="D38" s="23" t="e">
        <f t="shared" si="0"/>
        <v>#DIV/0!</v>
      </c>
      <c r="J38"/>
      <c r="K38"/>
    </row>
    <row r="39" spans="1:11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1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1" hidden="1" x14ac:dyDescent="0.3">
      <c r="A41" s="33">
        <v>35</v>
      </c>
      <c r="B41" s="25"/>
      <c r="C41" s="25"/>
      <c r="D41" s="23" t="e">
        <f t="shared" si="0"/>
        <v>#DIV/0!</v>
      </c>
      <c r="J41"/>
      <c r="K41"/>
    </row>
    <row r="42" spans="1:11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1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1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1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1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1" hidden="1" x14ac:dyDescent="0.3">
      <c r="A47" s="21">
        <v>41</v>
      </c>
      <c r="B47" s="25"/>
      <c r="C47" s="25"/>
      <c r="D47" s="23" t="e">
        <f t="shared" si="0"/>
        <v>#DIV/0!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 t="e">
        <f t="shared" si="0"/>
        <v>#DIV/0!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 t="e">
        <f t="shared" si="0"/>
        <v>#DIV/0!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 t="e">
        <f t="shared" si="0"/>
        <v>#DIV/0!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 t="e">
        <f t="shared" si="0"/>
        <v>#DIV/0!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 t="e">
        <f t="shared" si="0"/>
        <v>#DIV/0!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 t="e">
        <f t="shared" si="0"/>
        <v>#DIV/0!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 t="e">
        <f t="shared" si="0"/>
        <v>#DIV/0!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 t="e">
        <f t="shared" si="0"/>
        <v>#DIV/0!</v>
      </c>
    </row>
    <row r="56" spans="1:11" hidden="1" x14ac:dyDescent="0.3">
      <c r="A56" s="21">
        <v>50</v>
      </c>
      <c r="B56" s="25"/>
      <c r="C56" s="25"/>
      <c r="D56" s="23" t="e">
        <f t="shared" si="0"/>
        <v>#DIV/0!</v>
      </c>
    </row>
    <row r="57" spans="1:11" hidden="1" x14ac:dyDescent="0.3">
      <c r="A57" s="21">
        <v>51</v>
      </c>
      <c r="B57" s="25"/>
      <c r="C57" s="25"/>
      <c r="D57" s="23" t="e">
        <f t="shared" si="0"/>
        <v>#DIV/0!</v>
      </c>
    </row>
    <row r="58" spans="1:11" hidden="1" x14ac:dyDescent="0.3">
      <c r="A58" s="21">
        <v>52</v>
      </c>
      <c r="B58" s="25"/>
      <c r="C58" s="25"/>
      <c r="D58" s="23" t="e">
        <f t="shared" si="0"/>
        <v>#DIV/0!</v>
      </c>
    </row>
    <row r="59" spans="1:11" hidden="1" x14ac:dyDescent="0.3">
      <c r="A59" s="21">
        <v>53</v>
      </c>
      <c r="B59" s="25"/>
      <c r="C59" s="25"/>
      <c r="D59" s="23" t="e">
        <f t="shared" si="0"/>
        <v>#DIV/0!</v>
      </c>
    </row>
    <row r="60" spans="1:11" hidden="1" x14ac:dyDescent="0.3">
      <c r="A60" s="21">
        <v>54</v>
      </c>
      <c r="B60" s="25"/>
      <c r="C60" s="25"/>
      <c r="D60" s="23" t="e">
        <f t="shared" si="0"/>
        <v>#DIV/0!</v>
      </c>
    </row>
    <row r="61" spans="1:11" hidden="1" x14ac:dyDescent="0.3">
      <c r="A61" s="21">
        <v>55</v>
      </c>
      <c r="B61" s="25"/>
      <c r="C61" s="25"/>
      <c r="D61" s="23" t="e">
        <f t="shared" si="0"/>
        <v>#DIV/0!</v>
      </c>
    </row>
    <row r="62" spans="1:11" hidden="1" x14ac:dyDescent="0.3">
      <c r="A62" s="21">
        <v>56</v>
      </c>
      <c r="B62" s="25"/>
      <c r="C62" s="25"/>
      <c r="D62" s="23" t="e">
        <f t="shared" si="0"/>
        <v>#DIV/0!</v>
      </c>
    </row>
    <row r="63" spans="1:11" hidden="1" x14ac:dyDescent="0.3">
      <c r="A63" s="21">
        <v>57</v>
      </c>
      <c r="B63" s="25"/>
      <c r="C63" s="25"/>
      <c r="D63" s="23" t="e">
        <f t="shared" si="0"/>
        <v>#DIV/0!</v>
      </c>
    </row>
    <row r="64" spans="1:11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2F4D7-59E8-4046-BD5A-81A2734C27BD}">
  <dimension ref="A3:X23"/>
  <sheetViews>
    <sheetView tabSelected="1" workbookViewId="0">
      <selection activeCell="X22" sqref="X22"/>
    </sheetView>
  </sheetViews>
  <sheetFormatPr defaultRowHeight="16.5" x14ac:dyDescent="0.3"/>
  <cols>
    <col min="1" max="1" width="9" style="38"/>
    <col min="2" max="2" width="6.25" style="34" customWidth="1"/>
    <col min="3" max="3" width="9" style="34"/>
    <col min="4" max="4" width="13.625" style="34" bestFit="1" customWidth="1"/>
    <col min="5" max="6" width="2.125" style="34" customWidth="1"/>
    <col min="7" max="7" width="7.75" style="34" customWidth="1"/>
    <col min="8" max="8" width="7.75" style="34" bestFit="1" customWidth="1"/>
    <col min="9" max="9" width="13.625" style="34" bestFit="1" customWidth="1"/>
    <col min="10" max="10" width="2.125" style="34" customWidth="1"/>
    <col min="11" max="11" width="7.125" style="34" customWidth="1"/>
    <col min="12" max="12" width="7.75" style="34" bestFit="1" customWidth="1"/>
    <col min="13" max="13" width="13.625" style="34" bestFit="1" customWidth="1"/>
    <col min="14" max="15" width="6.375" style="34" customWidth="1"/>
    <col min="16" max="16" width="7.75" style="34" bestFit="1" customWidth="1"/>
    <col min="17" max="17" width="13.625" style="34" bestFit="1" customWidth="1"/>
    <col min="18" max="18" width="5.25" style="34" bestFit="1" customWidth="1"/>
    <col min="19" max="19" width="7.75" style="34" bestFit="1" customWidth="1"/>
    <col min="20" max="20" width="13.625" style="34" bestFit="1" customWidth="1"/>
    <col min="21" max="21" width="5.25" style="34" bestFit="1" customWidth="1"/>
    <col min="22" max="22" width="12.375" style="34" bestFit="1" customWidth="1"/>
    <col min="23" max="24" width="13.625" style="34" bestFit="1" customWidth="1"/>
    <col min="25" max="16384" width="9" style="34"/>
  </cols>
  <sheetData>
    <row r="3" spans="2:24" x14ac:dyDescent="0.3">
      <c r="B3" s="35" t="s">
        <v>45</v>
      </c>
      <c r="C3" s="36"/>
      <c r="D3" s="36"/>
      <c r="G3" s="35" t="s">
        <v>46</v>
      </c>
      <c r="H3" s="36"/>
      <c r="I3" s="36"/>
      <c r="K3" s="35" t="s">
        <v>47</v>
      </c>
      <c r="L3" s="36"/>
      <c r="M3" s="36"/>
      <c r="O3" s="35" t="s">
        <v>48</v>
      </c>
      <c r="S3" s="35"/>
      <c r="T3" s="36"/>
      <c r="X3" s="36"/>
    </row>
    <row r="4" spans="2:24" x14ac:dyDescent="0.3">
      <c r="B4" s="37" t="s">
        <v>24</v>
      </c>
      <c r="C4" s="40" t="s">
        <v>28</v>
      </c>
      <c r="D4" s="41"/>
      <c r="G4" s="37" t="s">
        <v>24</v>
      </c>
      <c r="H4" s="40" t="s">
        <v>30</v>
      </c>
      <c r="I4" s="41"/>
      <c r="K4" s="37" t="s">
        <v>24</v>
      </c>
      <c r="L4" s="40" t="s">
        <v>31</v>
      </c>
      <c r="M4" s="41"/>
      <c r="O4" s="37" t="s">
        <v>24</v>
      </c>
      <c r="P4" s="40" t="s">
        <v>32</v>
      </c>
      <c r="Q4" s="42"/>
      <c r="R4" s="42"/>
      <c r="S4" s="42"/>
      <c r="T4" s="41"/>
    </row>
    <row r="5" spans="2:24" x14ac:dyDescent="0.3">
      <c r="B5" s="37" t="s">
        <v>25</v>
      </c>
      <c r="C5" s="37" t="s">
        <v>19</v>
      </c>
      <c r="D5" s="37" t="s">
        <v>17</v>
      </c>
      <c r="G5" s="37" t="s">
        <v>25</v>
      </c>
      <c r="H5" s="37" t="s">
        <v>19</v>
      </c>
      <c r="I5" s="37" t="s">
        <v>17</v>
      </c>
      <c r="K5" s="37" t="s">
        <v>25</v>
      </c>
      <c r="L5" s="37" t="s">
        <v>19</v>
      </c>
      <c r="M5" s="37" t="s">
        <v>17</v>
      </c>
      <c r="O5" s="37" t="s">
        <v>25</v>
      </c>
      <c r="P5" s="37" t="s">
        <v>19</v>
      </c>
      <c r="Q5" s="37" t="s">
        <v>17</v>
      </c>
      <c r="R5" s="37" t="s">
        <v>25</v>
      </c>
      <c r="S5" s="37" t="s">
        <v>19</v>
      </c>
      <c r="T5" s="37" t="s">
        <v>17</v>
      </c>
    </row>
    <row r="6" spans="2:24" x14ac:dyDescent="0.3">
      <c r="B6" s="37">
        <v>1</v>
      </c>
      <c r="C6" s="39">
        <v>13.26</v>
      </c>
      <c r="D6" s="39">
        <v>2.4500000000000002</v>
      </c>
      <c r="G6" s="37">
        <v>1</v>
      </c>
      <c r="H6" s="39">
        <v>13.12</v>
      </c>
      <c r="I6" s="39">
        <v>4.18</v>
      </c>
      <c r="K6" s="37">
        <v>1</v>
      </c>
      <c r="L6" s="39">
        <v>13.35</v>
      </c>
      <c r="M6" s="39">
        <v>3.18</v>
      </c>
      <c r="O6" s="37">
        <v>1</v>
      </c>
      <c r="P6" s="39">
        <v>13.56</v>
      </c>
      <c r="Q6" s="39">
        <v>12.5</v>
      </c>
      <c r="R6" s="37">
        <v>17</v>
      </c>
      <c r="S6" s="39">
        <v>13.51</v>
      </c>
      <c r="T6" s="39">
        <v>12.52</v>
      </c>
    </row>
    <row r="7" spans="2:24" x14ac:dyDescent="0.3">
      <c r="B7" s="37">
        <v>2</v>
      </c>
      <c r="C7" s="39">
        <v>13.21</v>
      </c>
      <c r="D7" s="39">
        <v>2.29</v>
      </c>
      <c r="G7" s="37">
        <v>2</v>
      </c>
      <c r="H7" s="39">
        <v>13.08</v>
      </c>
      <c r="I7" s="39">
        <v>4.03</v>
      </c>
      <c r="K7" s="37">
        <v>2</v>
      </c>
      <c r="L7" s="39">
        <v>13.3</v>
      </c>
      <c r="M7" s="39">
        <v>3.17</v>
      </c>
      <c r="O7" s="37">
        <v>2</v>
      </c>
      <c r="P7" s="39">
        <v>13.55</v>
      </c>
      <c r="Q7" s="39">
        <v>12.65</v>
      </c>
      <c r="R7" s="37">
        <v>18</v>
      </c>
      <c r="S7" s="39">
        <v>13.48</v>
      </c>
      <c r="T7" s="39">
        <v>11.83</v>
      </c>
    </row>
    <row r="8" spans="2:24" x14ac:dyDescent="0.3">
      <c r="B8" s="37">
        <v>3</v>
      </c>
      <c r="C8" s="39">
        <v>13.19</v>
      </c>
      <c r="D8" s="39">
        <v>2.4700000000000002</v>
      </c>
      <c r="G8" s="37">
        <v>3</v>
      </c>
      <c r="H8" s="39">
        <v>13.12</v>
      </c>
      <c r="I8" s="39">
        <v>3.77</v>
      </c>
      <c r="O8" s="37">
        <v>3</v>
      </c>
      <c r="P8" s="39">
        <v>13.63</v>
      </c>
      <c r="Q8" s="39">
        <v>11.77</v>
      </c>
      <c r="R8" s="37">
        <v>19</v>
      </c>
      <c r="S8" s="39">
        <v>13.59</v>
      </c>
      <c r="T8" s="39">
        <v>10.63</v>
      </c>
    </row>
    <row r="9" spans="2:24" x14ac:dyDescent="0.3">
      <c r="B9" s="37">
        <v>4</v>
      </c>
      <c r="C9" s="39">
        <v>13.2</v>
      </c>
      <c r="D9" s="39">
        <v>2.4300000000000002</v>
      </c>
      <c r="G9" s="37">
        <v>4</v>
      </c>
      <c r="H9" s="39">
        <v>13.19</v>
      </c>
      <c r="I9" s="39">
        <v>3.92</v>
      </c>
      <c r="O9" s="37">
        <v>4</v>
      </c>
      <c r="P9" s="39">
        <v>13.57</v>
      </c>
      <c r="Q9" s="39">
        <v>12.33</v>
      </c>
      <c r="R9" s="37">
        <v>20</v>
      </c>
      <c r="S9" s="39">
        <v>13.51</v>
      </c>
      <c r="T9" s="39">
        <v>12.59</v>
      </c>
    </row>
    <row r="10" spans="2:24" x14ac:dyDescent="0.3">
      <c r="B10" s="37">
        <v>5</v>
      </c>
      <c r="C10" s="39">
        <v>13.1</v>
      </c>
      <c r="D10" s="39">
        <v>2.54</v>
      </c>
      <c r="G10" s="37">
        <v>5</v>
      </c>
      <c r="H10" s="39">
        <v>13.1</v>
      </c>
      <c r="I10" s="39">
        <v>4.03</v>
      </c>
      <c r="O10" s="37">
        <v>5</v>
      </c>
      <c r="P10" s="39">
        <v>13.54</v>
      </c>
      <c r="Q10" s="39">
        <v>13.07</v>
      </c>
      <c r="R10" s="37">
        <v>21</v>
      </c>
      <c r="S10" s="39">
        <v>13.48</v>
      </c>
      <c r="T10" s="39">
        <v>12.12</v>
      </c>
    </row>
    <row r="11" spans="2:24" x14ac:dyDescent="0.3">
      <c r="B11" s="37">
        <v>6</v>
      </c>
      <c r="C11" s="39">
        <v>13.24</v>
      </c>
      <c r="D11" s="39">
        <v>2.4300000000000002</v>
      </c>
      <c r="G11" s="37">
        <v>6</v>
      </c>
      <c r="H11" s="39">
        <v>13.17</v>
      </c>
      <c r="I11" s="39">
        <v>3.99</v>
      </c>
      <c r="O11" s="37">
        <v>6</v>
      </c>
      <c r="P11" s="39">
        <v>13.55</v>
      </c>
      <c r="Q11" s="39">
        <v>11.78</v>
      </c>
      <c r="R11" s="37">
        <v>22</v>
      </c>
      <c r="S11" s="39">
        <v>13.58</v>
      </c>
      <c r="T11" s="39">
        <v>11.34</v>
      </c>
    </row>
    <row r="12" spans="2:24" x14ac:dyDescent="0.3">
      <c r="B12" s="37">
        <v>7</v>
      </c>
      <c r="C12" s="39">
        <v>13.22</v>
      </c>
      <c r="D12" s="39">
        <v>2.38</v>
      </c>
      <c r="G12" s="37">
        <v>7</v>
      </c>
      <c r="H12" s="39">
        <v>13.08</v>
      </c>
      <c r="I12" s="39">
        <v>3.93</v>
      </c>
      <c r="O12" s="37">
        <v>7</v>
      </c>
      <c r="P12" s="39">
        <v>13.55</v>
      </c>
      <c r="Q12" s="39">
        <v>11.85</v>
      </c>
      <c r="R12" s="37">
        <v>23</v>
      </c>
      <c r="S12" s="39">
        <v>13.49</v>
      </c>
      <c r="T12" s="39">
        <v>12.85</v>
      </c>
    </row>
    <row r="13" spans="2:24" x14ac:dyDescent="0.3">
      <c r="B13" s="37">
        <v>8</v>
      </c>
      <c r="C13" s="39">
        <v>13.2</v>
      </c>
      <c r="D13" s="39">
        <v>2.37</v>
      </c>
      <c r="G13" s="37">
        <v>8</v>
      </c>
      <c r="H13" s="39">
        <v>13.08</v>
      </c>
      <c r="I13" s="39">
        <v>3.87</v>
      </c>
      <c r="O13" s="37">
        <v>8</v>
      </c>
      <c r="P13" s="39">
        <v>13.56</v>
      </c>
      <c r="Q13" s="39">
        <v>12.78</v>
      </c>
      <c r="R13" s="37">
        <v>24</v>
      </c>
      <c r="S13" s="39">
        <v>13.51</v>
      </c>
      <c r="T13" s="39">
        <v>11.8</v>
      </c>
    </row>
    <row r="14" spans="2:24" x14ac:dyDescent="0.3">
      <c r="B14" s="37">
        <v>9</v>
      </c>
      <c r="C14" s="39">
        <v>13.1</v>
      </c>
      <c r="D14" s="39">
        <v>2.46</v>
      </c>
      <c r="G14" s="37">
        <v>9</v>
      </c>
      <c r="H14" s="39">
        <v>13.11</v>
      </c>
      <c r="I14" s="39">
        <v>4.1900000000000004</v>
      </c>
      <c r="O14" s="37">
        <v>9</v>
      </c>
      <c r="P14" s="39">
        <v>13.57</v>
      </c>
      <c r="Q14" s="39">
        <v>11.45</v>
      </c>
      <c r="R14" s="37">
        <v>25</v>
      </c>
      <c r="S14" s="39">
        <v>13.6</v>
      </c>
      <c r="T14" s="39">
        <v>10.210000000000001</v>
      </c>
    </row>
    <row r="15" spans="2:24" x14ac:dyDescent="0.3">
      <c r="B15" s="37">
        <v>10</v>
      </c>
      <c r="C15" s="39">
        <v>13.2</v>
      </c>
      <c r="D15" s="39">
        <v>2.4900000000000002</v>
      </c>
      <c r="O15" s="37">
        <v>10</v>
      </c>
      <c r="P15" s="39">
        <v>13.6</v>
      </c>
      <c r="Q15" s="39">
        <v>10.68</v>
      </c>
      <c r="R15" s="37">
        <v>26</v>
      </c>
      <c r="S15" s="39">
        <v>13.5</v>
      </c>
      <c r="T15" s="39">
        <v>12.96</v>
      </c>
    </row>
    <row r="16" spans="2:24" x14ac:dyDescent="0.3">
      <c r="B16" s="37">
        <v>11</v>
      </c>
      <c r="C16" s="39">
        <v>13.2</v>
      </c>
      <c r="D16" s="39">
        <v>2.66</v>
      </c>
      <c r="O16" s="37">
        <v>11</v>
      </c>
      <c r="P16" s="39">
        <v>13.58</v>
      </c>
      <c r="Q16" s="39">
        <v>12.57</v>
      </c>
      <c r="R16" s="37">
        <v>27</v>
      </c>
      <c r="S16" s="39">
        <v>13.51</v>
      </c>
      <c r="T16" s="39">
        <v>12.79</v>
      </c>
    </row>
    <row r="17" spans="2:20" x14ac:dyDescent="0.3">
      <c r="B17" s="37">
        <v>12</v>
      </c>
      <c r="C17" s="39">
        <v>13.2</v>
      </c>
      <c r="D17" s="39">
        <v>2.61</v>
      </c>
      <c r="O17" s="37">
        <v>12</v>
      </c>
      <c r="P17" s="39">
        <v>13.54</v>
      </c>
      <c r="Q17" s="39">
        <v>12.51</v>
      </c>
      <c r="R17" s="37">
        <v>28</v>
      </c>
      <c r="S17" s="39">
        <v>13.48</v>
      </c>
      <c r="T17" s="39">
        <v>11.78</v>
      </c>
    </row>
    <row r="18" spans="2:20" x14ac:dyDescent="0.3">
      <c r="B18" s="37">
        <v>13</v>
      </c>
      <c r="C18" s="39">
        <v>13.17</v>
      </c>
      <c r="D18" s="39">
        <v>2.4700000000000002</v>
      </c>
      <c r="O18" s="37">
        <v>13</v>
      </c>
      <c r="P18" s="39">
        <v>13.56</v>
      </c>
      <c r="Q18" s="39">
        <v>11.25</v>
      </c>
      <c r="R18" s="37">
        <v>29</v>
      </c>
      <c r="S18" s="39">
        <v>13.53</v>
      </c>
      <c r="T18" s="39">
        <v>11.75</v>
      </c>
    </row>
    <row r="19" spans="2:20" x14ac:dyDescent="0.3">
      <c r="B19" s="37">
        <v>14</v>
      </c>
      <c r="C19" s="39">
        <v>13.21</v>
      </c>
      <c r="D19" s="39">
        <v>2.39</v>
      </c>
      <c r="O19" s="37">
        <v>14</v>
      </c>
      <c r="P19" s="39">
        <v>13.56</v>
      </c>
      <c r="Q19" s="39">
        <v>11.19</v>
      </c>
      <c r="R19" s="37">
        <v>30</v>
      </c>
      <c r="S19" s="39">
        <v>13.58</v>
      </c>
      <c r="T19" s="39">
        <v>11.56</v>
      </c>
    </row>
    <row r="20" spans="2:20" x14ac:dyDescent="0.3">
      <c r="B20" s="37">
        <v>15</v>
      </c>
      <c r="C20" s="39">
        <v>13.18</v>
      </c>
      <c r="D20" s="39">
        <v>2.5</v>
      </c>
      <c r="O20" s="37">
        <v>15</v>
      </c>
      <c r="P20" s="39">
        <v>13.64</v>
      </c>
      <c r="Q20" s="39">
        <v>10.33</v>
      </c>
      <c r="R20" s="37">
        <v>31</v>
      </c>
      <c r="S20" s="39">
        <v>13.52</v>
      </c>
      <c r="T20" s="39">
        <v>11.82</v>
      </c>
    </row>
    <row r="21" spans="2:20" x14ac:dyDescent="0.3">
      <c r="B21" s="37">
        <v>16</v>
      </c>
      <c r="C21" s="39">
        <v>13.19</v>
      </c>
      <c r="D21" s="39">
        <v>2.4500000000000002</v>
      </c>
      <c r="O21" s="37">
        <v>16</v>
      </c>
      <c r="P21" s="39">
        <v>13.54</v>
      </c>
      <c r="Q21" s="39">
        <v>12.88</v>
      </c>
      <c r="R21" s="37">
        <v>32</v>
      </c>
      <c r="S21" s="39">
        <v>13.49</v>
      </c>
      <c r="T21" s="39">
        <v>12.36</v>
      </c>
    </row>
    <row r="22" spans="2:20" x14ac:dyDescent="0.3">
      <c r="B22" s="37">
        <v>17</v>
      </c>
      <c r="C22" s="39">
        <v>13.13</v>
      </c>
      <c r="D22" s="39">
        <v>2.48</v>
      </c>
    </row>
    <row r="23" spans="2:20" x14ac:dyDescent="0.3">
      <c r="B23" s="37">
        <v>18</v>
      </c>
      <c r="C23" s="39">
        <v>13.2</v>
      </c>
      <c r="D23" s="39">
        <v>2.5</v>
      </c>
    </row>
  </sheetData>
  <mergeCells count="4">
    <mergeCell ref="P4:T4"/>
    <mergeCell ref="C4:D4"/>
    <mergeCell ref="H4:I4"/>
    <mergeCell ref="L4:M4"/>
  </mergeCells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전기실 DC등용</vt:lpstr>
      <vt:lpstr>전기실 조작전원</vt:lpstr>
      <vt:lpstr>발전기</vt:lpstr>
      <vt:lpstr>전산실UPS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2024-06-26T01:01:46Z</dcterms:modified>
</cp:coreProperties>
</file>