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0EE5FFAA-23E9-40E8-8B7A-108A2D0CE3A3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산곡터널" sheetId="10" r:id="rId1"/>
    <sheet name="춘향터널" sheetId="21" r:id="rId2"/>
  </sheets>
  <definedNames>
    <definedName name="_xlnm._FilterDatabase" localSheetId="0" hidden="1">산곡터널!$A$6:$D$46</definedName>
    <definedName name="_xlnm._FilterDatabase" localSheetId="1" hidden="1">춘향터널!$A$6:$D$46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21" l="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H11" i="21"/>
  <c r="D11" i="21"/>
  <c r="D10" i="21"/>
  <c r="D9" i="21"/>
  <c r="H8" i="21"/>
  <c r="I8" i="21" s="1"/>
  <c r="G8" i="21"/>
  <c r="D8" i="21"/>
  <c r="I7" i="21"/>
  <c r="H7" i="21"/>
  <c r="G7" i="21"/>
  <c r="D7" i="21"/>
  <c r="O3" i="21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<sst xmlns="http://schemas.openxmlformats.org/spreadsheetml/2006/main" count="60" uniqueCount="34">
  <si>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</si>
  <si>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</si>
  <si>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</si>
  <si>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</si>
  <si>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</si>
  <si>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</si>
  <si>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</si>
  <si>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</si>
  <si>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</si>
  <si>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</si>
  <si>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</si>
  <si>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</si>
  <si>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</si>
  <si>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</si>
  <si>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</si>
  <si>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</si>
  <si>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</si>
  <si>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</si>
  <si>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</si>
  <si>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</si>
  <si>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</si>
  <si>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</si>
  <si>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</si>
  <si>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</si>
  <si>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</t>
    <phoneticPr fontId="2" type="noConversion"/>
  </si>
  <si>
    <t>SEB</t>
    <phoneticPr fontId="2" type="noConversion"/>
  </si>
  <si>
    <t>산곡터널</t>
    <phoneticPr fontId="2" type="noConversion"/>
  </si>
  <si>
    <t>UPS30KVA</t>
    <phoneticPr fontId="2" type="noConversion"/>
  </si>
  <si>
    <t>2020.04.04</t>
    <phoneticPr fontId="2" type="noConversion"/>
  </si>
  <si>
    <t>2020.05.05</t>
    <phoneticPr fontId="2" type="noConversion"/>
  </si>
  <si>
    <t>춘향터널</t>
    <phoneticPr fontId="2" type="noConversion"/>
  </si>
  <si>
    <t>UPS</t>
    <phoneticPr fontId="2" type="noConversion"/>
  </si>
  <si>
    <t>2022.03.21</t>
    <phoneticPr fontId="2" type="noConversion"/>
  </si>
  <si>
    <t>2022.06.01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</si>
</sst>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45420</v>
      </c>
      <c r="B3" s="7" t="s">
        <v>26</v>
      </c>
      <c r="C3" s="7" t="s">
        <v>27</v>
      </c>
      <c r="D3" s="7" t="s">
        <v>23</v>
      </c>
      <c r="E3" s="8" t="s">
        <v>24</v>
      </c>
      <c r="F3" s="9">
        <v>150</v>
      </c>
      <c r="G3" s="29" t="s">
        <v>28</v>
      </c>
      <c r="H3" s="29" t="s">
        <v>29</v>
      </c>
      <c r="I3" s="8"/>
      <c r="J3" s="9">
        <v>30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13.34</v>
      </c>
      <c r="C7" s="22">
        <v>3.7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13.41</v>
      </c>
      <c r="H7" s="25">
        <f>MAX(C7:C114)</f>
        <v>4.08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13.36</v>
      </c>
      <c r="C8" s="22">
        <v>3.72</v>
      </c>
      <c r="D8" s="23" t="e">
        <f t="shared" si="0"/>
        <v>#DIV/0!</v>
      </c>
      <c r="E8" s="2"/>
      <c r="F8" s="24" t="s">
        <v>21</v>
      </c>
      <c r="G8" s="25">
        <f>MIN(B7:B114)</f>
        <v>13.16</v>
      </c>
      <c r="H8" s="25">
        <f>MIN(C7:C114)</f>
        <v>3.5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13.34</v>
      </c>
      <c r="C9" s="22">
        <v>3.62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13.35</v>
      </c>
      <c r="C10" s="22">
        <v>3.64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3.63</v>
      </c>
      <c r="D11" s="23" t="e">
        <f t="shared" si="0"/>
        <v>#DIV/0!</v>
      </c>
      <c r="E11" s="2"/>
      <c r="F11" s="24" t="s">
        <v>22</v>
      </c>
      <c r="G11" s="26">
        <v>400.24</v>
      </c>
      <c r="H11" s="25">
        <f>G11/30</f>
        <v>13.341333333333333</v>
      </c>
      <c r="J11"/>
      <c r="K11"/>
    </row>
    <row r="12" spans="1:15" x14ac:dyDescent="0.3">
      <c r="A12" s="21">
        <v>6</v>
      </c>
      <c r="B12" s="22">
        <v>13.37</v>
      </c>
      <c r="C12" s="22">
        <v>4.05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13.35</v>
      </c>
      <c r="C13" s="22">
        <v>3.68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13.35</v>
      </c>
      <c r="C14" s="22">
        <v>3.56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13.33</v>
      </c>
      <c r="C15" s="22">
        <v>3.66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13.35</v>
      </c>
      <c r="C16" s="25">
        <v>3.62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13.33</v>
      </c>
      <c r="C17" s="25">
        <v>3.61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13.35</v>
      </c>
      <c r="C18" s="25">
        <v>3.6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13.16</v>
      </c>
      <c r="C19" s="25">
        <v>4.08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13.34</v>
      </c>
      <c r="C20" s="25">
        <v>3.58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13.34</v>
      </c>
      <c r="C21" s="25">
        <v>3.62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13.31</v>
      </c>
      <c r="C22" s="25">
        <v>3.63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13.31</v>
      </c>
      <c r="C23" s="25">
        <v>3.74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13.32</v>
      </c>
      <c r="C24" s="25">
        <v>3.71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13.34</v>
      </c>
      <c r="C25" s="25">
        <v>3.61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13.34</v>
      </c>
      <c r="C26" s="25">
        <v>3.6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13.35</v>
      </c>
      <c r="C27" s="25">
        <v>3.53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13.33</v>
      </c>
      <c r="C28" s="25">
        <v>3.61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13.33</v>
      </c>
      <c r="C29" s="25">
        <v>3.63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13.33</v>
      </c>
      <c r="C30" s="25">
        <v>3.65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13.41</v>
      </c>
      <c r="C31" s="25">
        <v>3.53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13.41</v>
      </c>
      <c r="C32" s="25">
        <v>3.5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13.38</v>
      </c>
      <c r="C33" s="25">
        <v>3.58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13.38</v>
      </c>
      <c r="C34" s="25">
        <v>3.55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13.36</v>
      </c>
      <c r="C35" s="25">
        <v>3.7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13.33</v>
      </c>
      <c r="C36" s="25">
        <v>3.65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C24A-389A-43D2-8BA0-039A750AB2B4}">
  <dimension ref="A1:O186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45420</v>
      </c>
      <c r="B3" s="7" t="s">
        <v>30</v>
      </c>
      <c r="C3" s="7" t="s">
        <v>31</v>
      </c>
      <c r="D3" s="7" t="s">
        <v>23</v>
      </c>
      <c r="E3" s="8" t="s">
        <v>25</v>
      </c>
      <c r="F3" s="9">
        <v>60</v>
      </c>
      <c r="G3" s="29" t="s">
        <v>32</v>
      </c>
      <c r="H3" s="29" t="s">
        <v>33</v>
      </c>
      <c r="I3" s="8"/>
      <c r="J3" s="9">
        <v>30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22">
        <v>5.29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13.31</v>
      </c>
      <c r="H7" s="25">
        <f>MAX(C7:C114)</f>
        <v>5.83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13.28</v>
      </c>
      <c r="C8" s="22">
        <v>5.34</v>
      </c>
      <c r="D8" s="23" t="e">
        <f t="shared" si="0"/>
        <v>#DIV/0!</v>
      </c>
      <c r="E8" s="2"/>
      <c r="F8" s="24" t="s">
        <v>21</v>
      </c>
      <c r="G8" s="25">
        <f>MIN(B7:B114)</f>
        <v>13.24</v>
      </c>
      <c r="H8" s="25">
        <f>MIN(C7:C114)</f>
        <v>5.29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13.28</v>
      </c>
      <c r="C9" s="22">
        <v>5.49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13.27</v>
      </c>
      <c r="C10" s="22">
        <v>5.45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13.27</v>
      </c>
      <c r="C11" s="22">
        <v>5.59</v>
      </c>
      <c r="D11" s="23" t="e">
        <f t="shared" si="0"/>
        <v>#DIV/0!</v>
      </c>
      <c r="E11" s="2"/>
      <c r="F11" s="24" t="s">
        <v>22</v>
      </c>
      <c r="G11" s="26">
        <v>398.06</v>
      </c>
      <c r="H11" s="25">
        <f>G11/30</f>
        <v>13.268666666666666</v>
      </c>
      <c r="J11"/>
      <c r="K11"/>
    </row>
    <row r="12" spans="1:15" x14ac:dyDescent="0.3">
      <c r="A12" s="21">
        <v>6</v>
      </c>
      <c r="B12" s="22">
        <v>13.28</v>
      </c>
      <c r="C12" s="22">
        <v>5.37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13.27</v>
      </c>
      <c r="C13" s="22">
        <v>5.44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13.28</v>
      </c>
      <c r="C14" s="22">
        <v>5.52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13.29</v>
      </c>
      <c r="C15" s="22">
        <v>5.45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13.28</v>
      </c>
      <c r="C16" s="25">
        <v>5.51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13.29</v>
      </c>
      <c r="C17" s="25">
        <v>5.48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13.31</v>
      </c>
      <c r="C18" s="25">
        <v>5.44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</v>
      </c>
      <c r="C19" s="25">
        <v>5.47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13.28</v>
      </c>
      <c r="C20" s="25">
        <v>5.45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13.29</v>
      </c>
      <c r="C21" s="25">
        <v>5.5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13.27</v>
      </c>
      <c r="C22" s="25">
        <v>5.52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13.29</v>
      </c>
      <c r="C23" s="25">
        <v>5.83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13.25</v>
      </c>
      <c r="C24" s="25">
        <v>5.58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13.26</v>
      </c>
      <c r="C25" s="25">
        <v>5.29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13.28</v>
      </c>
      <c r="C26" s="25">
        <v>5.46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13.24</v>
      </c>
      <c r="C27" s="25">
        <v>5.42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13.24</v>
      </c>
      <c r="C28" s="25">
        <v>5.36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13.25</v>
      </c>
      <c r="C29" s="25">
        <v>5.53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13.25</v>
      </c>
      <c r="C30" s="25">
        <v>5.4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13.25</v>
      </c>
      <c r="C31" s="25">
        <v>5.49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13.25</v>
      </c>
      <c r="C32" s="25">
        <v>5.46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13.24</v>
      </c>
      <c r="C33" s="25">
        <v>5.4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13.24</v>
      </c>
      <c r="C34" s="25">
        <v>5.35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13.25</v>
      </c>
      <c r="C35" s="25">
        <v>5.38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13.25</v>
      </c>
      <c r="C36" s="25">
        <v>5.36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산곡터널</vt:lpstr>
      <vt:lpstr>춘향터널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2024-05-08T08:56:33Z</dcterms:modified>
</cp:coreProperties>
</file>