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FC8A7A41-5FEA-4E37-ABA4-8E7DAA7993AA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밤재터널UPS" sheetId="10" r:id="rId1"/>
    <sheet name="두무터널UPS" sheetId="20" r:id="rId2"/>
  </sheets>
  <definedNames>
    <definedName name="_xlnm._FilterDatabase" localSheetId="1" hidden="1">두무터널UPS!$A$6:$D$46</definedName>
    <definedName name="_xlnm._FilterDatabase" localSheetId="0" hidden="1">밤재터널UPS!$A$6:$D$46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20" l="1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H11" i="20"/>
  <c r="D11" i="20"/>
  <c r="D10" i="20"/>
  <c r="D9" i="20"/>
  <c r="H8" i="20"/>
  <c r="I8" i="20" s="1"/>
  <c r="G8" i="20"/>
  <c r="D8" i="20"/>
  <c r="H7" i="20"/>
  <c r="I7" i="20" s="1"/>
  <c r="G7" i="20"/>
  <c r="D7" i="20"/>
  <c r="O3" i="20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<sst xmlns="http://schemas.openxmlformats.org/spreadsheetml/2006/main" count="60" uniqueCount="32">
  <si>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</si>
  <si>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</si>
  <si>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</si>
  <si>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</si>
  <si>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</si>
  <si>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</si>
  <si>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</si>
  <si>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</si>
  <si>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</si>
  <si>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</si>
  <si>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</si>
  <si>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</si>
  <si>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</si>
  <si>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</si>
  <si>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</si>
  <si>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</si>
  <si>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</si>
  <si>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</si>
  <si>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</si>
  <si>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</si>
  <si>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</si>
  <si>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</si>
  <si>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</si>
  <si>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</si>
  <si>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RP</t>
    <phoneticPr fontId="2" type="noConversion"/>
  </si>
  <si>
    <t>UPS</t>
    <phoneticPr fontId="2" type="noConversion"/>
  </si>
  <si>
    <t>밤재터널</t>
    <phoneticPr fontId="2" type="noConversion"/>
  </si>
  <si>
    <t>2020.04.23</t>
    <phoneticPr fontId="2" type="noConversion"/>
  </si>
  <si>
    <t>2020.05.10</t>
    <phoneticPr fontId="2" type="noConversion"/>
  </si>
  <si>
    <t>두무터널</t>
    <phoneticPr fontId="2" type="noConversion"/>
  </si>
  <si>
    <t>2020.03.19</t>
    <phoneticPr fontId="2" type="noConversion"/>
  </si>
  <si>
    <t>2020.04.01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</si>
</sst>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tabSelected="1" zoomScale="90" zoomScaleNormal="90" workbookViewId="0">
      <selection activeCell="G16" sqref="G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45415</v>
      </c>
      <c r="B3" s="7" t="s">
        <v>26</v>
      </c>
      <c r="C3" s="7" t="s">
        <v>25</v>
      </c>
      <c r="D3" s="7" t="s">
        <v>23</v>
      </c>
      <c r="E3" s="8" t="s">
        <v>24</v>
      </c>
      <c r="F3" s="9">
        <v>200</v>
      </c>
      <c r="G3" s="29" t="s">
        <v>27</v>
      </c>
      <c r="H3" s="29" t="s">
        <v>28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13.22</v>
      </c>
      <c r="C7" s="22">
        <v>2.92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13.31</v>
      </c>
      <c r="H7" s="25">
        <f>MAX(C7:C114)</f>
        <v>3.12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13.23</v>
      </c>
      <c r="C8" s="22">
        <v>2.91</v>
      </c>
      <c r="D8" s="23" t="e">
        <f t="shared" si="0"/>
        <v>#DIV/0!</v>
      </c>
      <c r="E8" s="2"/>
      <c r="F8" s="24" t="s">
        <v>21</v>
      </c>
      <c r="G8" s="25">
        <f>MIN(B7:B114)</f>
        <v>13.21</v>
      </c>
      <c r="H8" s="25">
        <f>MIN(C7:C114)</f>
        <v>2.88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13.25</v>
      </c>
      <c r="C9" s="22">
        <v>2.91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13.25</v>
      </c>
      <c r="C10" s="22">
        <v>2.92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13.24</v>
      </c>
      <c r="C11" s="22">
        <v>2.93</v>
      </c>
      <c r="D11" s="23" t="e">
        <f t="shared" si="0"/>
        <v>#DIV/0!</v>
      </c>
      <c r="E11" s="2"/>
      <c r="F11" s="24" t="s">
        <v>22</v>
      </c>
      <c r="G11" s="26">
        <v>397.92</v>
      </c>
      <c r="H11" s="25">
        <f>G11/30</f>
        <v>13.264000000000001</v>
      </c>
      <c r="J11"/>
      <c r="K11"/>
    </row>
    <row r="12" spans="1:15" x14ac:dyDescent="0.3">
      <c r="A12" s="21">
        <v>6</v>
      </c>
      <c r="B12" s="22">
        <v>13.25</v>
      </c>
      <c r="C12" s="22">
        <v>3.02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13.27</v>
      </c>
      <c r="C13" s="22">
        <v>2.98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13.27</v>
      </c>
      <c r="C14" s="22">
        <v>2.88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13.28</v>
      </c>
      <c r="C15" s="22">
        <v>2.93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13.28</v>
      </c>
      <c r="C16" s="25">
        <v>2.96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13.28</v>
      </c>
      <c r="C17" s="25">
        <v>3.12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13.29</v>
      </c>
      <c r="C18" s="25">
        <v>2.98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13.31</v>
      </c>
      <c r="C19" s="25">
        <v>3.05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13.31</v>
      </c>
      <c r="C20" s="25">
        <v>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13.24</v>
      </c>
      <c r="C21" s="25">
        <v>2.93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13.24</v>
      </c>
      <c r="C22" s="25">
        <v>2.9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13.23</v>
      </c>
      <c r="C23" s="25">
        <v>2.91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13.23</v>
      </c>
      <c r="C24" s="25">
        <v>2.9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13.21</v>
      </c>
      <c r="C25" s="25">
        <v>2.98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13.27</v>
      </c>
      <c r="C26" s="25">
        <v>2.88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13.27</v>
      </c>
      <c r="C27" s="25">
        <v>2.92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13.26</v>
      </c>
      <c r="C28" s="25">
        <v>2.89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13.26</v>
      </c>
      <c r="C29" s="25">
        <v>2.95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13.24</v>
      </c>
      <c r="C30" s="25">
        <v>2.97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13.31</v>
      </c>
      <c r="C31" s="25">
        <v>2.91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13.31</v>
      </c>
      <c r="C32" s="25">
        <v>2.96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13.3</v>
      </c>
      <c r="C33" s="25">
        <v>3.02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13.29</v>
      </c>
      <c r="C34" s="25">
        <v>3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13.27</v>
      </c>
      <c r="C35" s="25">
        <v>3.12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13.26</v>
      </c>
      <c r="C36" s="25">
        <v>2.94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87B90-18B6-4860-A544-264812015337}">
  <dimension ref="A1:O186"/>
  <sheetViews>
    <sheetView zoomScale="90" zoomScaleNormal="90" workbookViewId="0">
      <selection activeCell="A3" sqref="A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45415</v>
      </c>
      <c r="B3" s="7" t="s">
        <v>29</v>
      </c>
      <c r="C3" s="7" t="s">
        <v>25</v>
      </c>
      <c r="D3" s="7" t="s">
        <v>23</v>
      </c>
      <c r="E3" s="8" t="s">
        <v>24</v>
      </c>
      <c r="F3" s="9">
        <v>250</v>
      </c>
      <c r="G3" s="29" t="s">
        <v>30</v>
      </c>
      <c r="H3" s="29" t="s">
        <v>31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13.25</v>
      </c>
      <c r="C7" s="22">
        <v>2.75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13.29</v>
      </c>
      <c r="H7" s="25">
        <f>MAX(C7:C114)</f>
        <v>2.77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13.25</v>
      </c>
      <c r="C8" s="22">
        <v>2.77</v>
      </c>
      <c r="D8" s="23" t="e">
        <f t="shared" si="0"/>
        <v>#DIV/0!</v>
      </c>
      <c r="E8" s="2"/>
      <c r="F8" s="24" t="s">
        <v>21</v>
      </c>
      <c r="G8" s="25">
        <f>MIN(B7:B114)</f>
        <v>13.2</v>
      </c>
      <c r="H8" s="25">
        <f>MIN(C7:C114)</f>
        <v>2.52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13.24</v>
      </c>
      <c r="C9" s="22">
        <v>2.7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</v>
      </c>
      <c r="C10" s="22">
        <v>2.69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</v>
      </c>
      <c r="C11" s="22">
        <v>2.7</v>
      </c>
      <c r="D11" s="23" t="e">
        <f t="shared" si="0"/>
        <v>#DIV/0!</v>
      </c>
      <c r="E11" s="2"/>
      <c r="F11" s="24" t="s">
        <v>22</v>
      </c>
      <c r="G11" s="26">
        <v>397.08</v>
      </c>
      <c r="H11" s="25">
        <f>G11/30</f>
        <v>13.235999999999999</v>
      </c>
      <c r="J11"/>
      <c r="K11"/>
    </row>
    <row r="12" spans="1:15" x14ac:dyDescent="0.3">
      <c r="A12" s="21">
        <v>6</v>
      </c>
      <c r="B12" s="22">
        <v>13.25</v>
      </c>
      <c r="C12" s="22">
        <v>2.71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13.26</v>
      </c>
      <c r="C13" s="22">
        <v>2.64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13.21</v>
      </c>
      <c r="C14" s="22">
        <v>2.62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13.25</v>
      </c>
      <c r="C15" s="22">
        <v>2.61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2">
        <v>13.2</v>
      </c>
      <c r="C16" s="25">
        <v>2.63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2">
        <v>13.22</v>
      </c>
      <c r="C17" s="25">
        <v>2.71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2">
        <v>13.22</v>
      </c>
      <c r="C18" s="25">
        <v>2.67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13.22</v>
      </c>
      <c r="C19" s="25">
        <v>2.7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13.21</v>
      </c>
      <c r="C20" s="25">
        <v>2.75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13.26</v>
      </c>
      <c r="C21" s="25">
        <v>2.57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13.22</v>
      </c>
      <c r="C22" s="25">
        <v>2.65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13.23</v>
      </c>
      <c r="C23" s="25">
        <v>2.56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13.23</v>
      </c>
      <c r="C24" s="25">
        <v>2.61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13.22</v>
      </c>
      <c r="C25" s="25">
        <v>2.6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13.24</v>
      </c>
      <c r="C26" s="25">
        <v>2.61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13.2</v>
      </c>
      <c r="C27" s="25">
        <v>2.61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13.21</v>
      </c>
      <c r="C28" s="25">
        <v>2.63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13.23</v>
      </c>
      <c r="C29" s="25">
        <v>2.69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13.25</v>
      </c>
      <c r="C30" s="25">
        <v>2.64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13.26</v>
      </c>
      <c r="C31" s="25">
        <v>2.52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13.26</v>
      </c>
      <c r="C32" s="25">
        <v>2.64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13.29</v>
      </c>
      <c r="C33" s="25">
        <v>2.62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13.24</v>
      </c>
      <c r="C34" s="25">
        <v>2.63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13.28</v>
      </c>
      <c r="C35" s="25">
        <v>2.6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13.28</v>
      </c>
      <c r="C36" s="25">
        <v>2.61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밤재터널UPS</vt:lpstr>
      <vt:lpstr>두무터널UPS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2024-05-08T08:58:05Z</dcterms:modified>
</cp:coreProperties>
</file>