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EAB65489-072D-45F0-858F-D1A21EF29271}" xr6:coauthVersionLast="47" xr6:coauthVersionMax="47" xr10:uidLastSave="{00000000-0000-0000-0000-000000000000}"/>
  <bookViews>
    <workbookView xWindow="-120" yWindow="330" windowWidth="29040" windowHeight="15990" activeTab="1" xr2:uid="{00000000-000D-0000-FFFF-FFFF00000000}"/>
  </bookViews>
  <sheets>
    <sheet name="UPS" sheetId="10" r:id="rId1"/>
    <sheet name="정류기" sheetId="19" r:id="rId2"/>
  </sheets>
  <definedNames>
    <definedName name="_xlnm._FilterDatabase" localSheetId="0" hidden="1">UPS!$A$6:$D$46</definedName>
    <definedName name="_xlnm._FilterDatabase" localSheetId="1" hidden="1">정류기!$A$6:$D$46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9" l="1"/>
  <c r="D186" i="19"/>
  <c r="D185" i="19"/>
  <c r="D184" i="19"/>
  <c r="D183" i="19"/>
  <c r="D182" i="19"/>
  <c r="D181" i="19"/>
  <c r="D180" i="19"/>
  <c r="D179" i="19"/>
  <c r="D178" i="19"/>
  <c r="D177" i="19"/>
  <c r="D176" i="19"/>
  <c r="D175" i="19"/>
  <c r="D174" i="19"/>
  <c r="D173" i="19"/>
  <c r="D172" i="19"/>
  <c r="D171" i="19"/>
  <c r="D170" i="19"/>
  <c r="D169" i="19"/>
  <c r="D168" i="19"/>
  <c r="D167" i="19"/>
  <c r="D166" i="19"/>
  <c r="D165" i="19"/>
  <c r="D164" i="19"/>
  <c r="D163" i="19"/>
  <c r="D162" i="19"/>
  <c r="D161" i="19"/>
  <c r="D160" i="19"/>
  <c r="D159" i="19"/>
  <c r="D158" i="19"/>
  <c r="D157" i="19"/>
  <c r="D156" i="19"/>
  <c r="D155" i="19"/>
  <c r="D154" i="19"/>
  <c r="D153" i="19"/>
  <c r="D152" i="19"/>
  <c r="D151" i="19"/>
  <c r="D150" i="19"/>
  <c r="D149" i="19"/>
  <c r="D148" i="19"/>
  <c r="D147" i="19"/>
  <c r="D146" i="19"/>
  <c r="D145" i="19"/>
  <c r="D144" i="19"/>
  <c r="D143" i="19"/>
  <c r="D142" i="19"/>
  <c r="D141" i="19"/>
  <c r="D140" i="19"/>
  <c r="D139" i="19"/>
  <c r="D138" i="19"/>
  <c r="D137" i="19"/>
  <c r="D136" i="19"/>
  <c r="D135" i="19"/>
  <c r="D134" i="19"/>
  <c r="D133" i="19"/>
  <c r="D132" i="19"/>
  <c r="D131" i="19"/>
  <c r="D130" i="19"/>
  <c r="D129" i="19"/>
  <c r="D128" i="19"/>
  <c r="D127" i="19"/>
  <c r="D126" i="19"/>
  <c r="D125" i="19"/>
  <c r="D124" i="19"/>
  <c r="D123" i="19"/>
  <c r="D122" i="19"/>
  <c r="D121" i="19"/>
  <c r="D120" i="19"/>
  <c r="D119" i="19"/>
  <c r="D118" i="19"/>
  <c r="D117" i="19"/>
  <c r="D116" i="19"/>
  <c r="D115" i="19"/>
  <c r="D114" i="19"/>
  <c r="D113" i="19"/>
  <c r="D112" i="19"/>
  <c r="D111" i="19"/>
  <c r="D110" i="19"/>
  <c r="D109" i="19"/>
  <c r="D108" i="19"/>
  <c r="D107" i="19"/>
  <c r="D106" i="19"/>
  <c r="D105" i="19"/>
  <c r="D104" i="19"/>
  <c r="D103" i="19"/>
  <c r="D102" i="19"/>
  <c r="D101" i="19"/>
  <c r="D100" i="19"/>
  <c r="D99" i="19"/>
  <c r="D98" i="19"/>
  <c r="D97" i="19"/>
  <c r="D96" i="19"/>
  <c r="D95" i="19"/>
  <c r="D94" i="19"/>
  <c r="D93" i="19"/>
  <c r="D92" i="19"/>
  <c r="D91" i="19"/>
  <c r="D90" i="19"/>
  <c r="D89" i="19"/>
  <c r="D88" i="19"/>
  <c r="D87" i="19"/>
  <c r="D86" i="19"/>
  <c r="D85" i="19"/>
  <c r="D84" i="19"/>
  <c r="D83" i="19"/>
  <c r="D82" i="19"/>
  <c r="D81" i="19"/>
  <c r="D80" i="19"/>
  <c r="D79" i="19"/>
  <c r="D78" i="19"/>
  <c r="D77" i="19"/>
  <c r="D76" i="19"/>
  <c r="D75" i="19"/>
  <c r="D74" i="19"/>
  <c r="D73" i="19"/>
  <c r="D72" i="19"/>
  <c r="D71" i="19"/>
  <c r="D70" i="19"/>
  <c r="D69" i="19"/>
  <c r="D68" i="19"/>
  <c r="D67" i="19"/>
  <c r="D66" i="19"/>
  <c r="D65" i="19"/>
  <c r="D64" i="19"/>
  <c r="D63" i="19"/>
  <c r="D62" i="19"/>
  <c r="D61" i="19"/>
  <c r="D60" i="19"/>
  <c r="D59" i="19"/>
  <c r="D58" i="19"/>
  <c r="D57" i="19"/>
  <c r="D56" i="19"/>
  <c r="D55" i="19"/>
  <c r="D54" i="19"/>
  <c r="D53" i="19"/>
  <c r="D52" i="19"/>
  <c r="D51" i="19"/>
  <c r="D50" i="19"/>
  <c r="D49" i="19"/>
  <c r="D48" i="19"/>
  <c r="D47" i="19"/>
  <c r="D46" i="19"/>
  <c r="D45" i="19"/>
  <c r="D44" i="19"/>
  <c r="D43" i="19"/>
  <c r="D42" i="19"/>
  <c r="D41" i="19"/>
  <c r="D40" i="19"/>
  <c r="D39" i="19"/>
  <c r="D38" i="19"/>
  <c r="D37" i="19"/>
  <c r="D36" i="19"/>
  <c r="D35" i="19"/>
  <c r="D34" i="19"/>
  <c r="D33" i="19"/>
  <c r="D32" i="19"/>
  <c r="D31" i="19"/>
  <c r="D30" i="19"/>
  <c r="D29" i="19"/>
  <c r="D28" i="19"/>
  <c r="D27" i="19"/>
  <c r="D26" i="19"/>
  <c r="D25" i="19"/>
  <c r="D24" i="19"/>
  <c r="D23" i="19"/>
  <c r="D22" i="19"/>
  <c r="D21" i="19"/>
  <c r="D20" i="19"/>
  <c r="D19" i="19"/>
  <c r="D18" i="19"/>
  <c r="D17" i="19"/>
  <c r="D16" i="19"/>
  <c r="D15" i="19"/>
  <c r="D14" i="19"/>
  <c r="D13" i="19"/>
  <c r="D12" i="19"/>
  <c r="D11" i="19"/>
  <c r="D10" i="19"/>
  <c r="D9" i="19"/>
  <c r="H8" i="19"/>
  <c r="I8" i="19" s="1"/>
  <c r="G8" i="19"/>
  <c r="D8" i="19"/>
  <c r="H7" i="19"/>
  <c r="I7" i="19" s="1"/>
  <c r="G7" i="19"/>
  <c r="D7" i="19"/>
  <c r="O3" i="19"/>
  <c r="H11" i="10"/>
  <c r="O3" i="10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H8" i="10"/>
  <c r="I8" i="10" s="1"/>
  <c r="G8" i="10"/>
  <c r="D8" i="10"/>
  <c r="H7" i="10"/>
  <c r="I7" i="10" s="1"/>
  <c r="G7" i="10"/>
  <c r="D7" i="10"/>
</calcChain>
</file>

<file path=xl/sharedStrings.xml><?xml version="1.0" encoding="utf-8"?>
<sst xmlns="http://schemas.openxmlformats.org/spreadsheetml/2006/main" count="60" uniqueCount="33">
  <si>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</si>
  <si>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</si>
  <si>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</si>
  <si>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</si>
  <si>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</si>
  <si>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</si>
  <si>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</si>
  <si>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</si>
  <si>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</si>
  <si>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</si>
  <si>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</si>
  <si>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</si>
  <si>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</si>
  <si>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</si>
  <si>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</si>
  <si>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</si>
  <si>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</si>
  <si>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</si>
  <si>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</si>
  <si>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</si>
  <si>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</si>
  <si>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</si>
  <si>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</si>
  <si>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</si>
  <si>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2020.04.15</t>
    <phoneticPr fontId="2" type="noConversion"/>
  </si>
  <si>
    <t>정류기</t>
    <phoneticPr fontId="2" type="noConversion"/>
  </si>
  <si>
    <t>RP</t>
    <phoneticPr fontId="2" type="noConversion"/>
  </si>
  <si>
    <t>강진필봉터널</t>
    <phoneticPr fontId="2" type="noConversion"/>
  </si>
  <si>
    <t>UPS</t>
    <phoneticPr fontId="2" type="noConversion"/>
  </si>
  <si>
    <t>2020.03.31</t>
    <phoneticPr fontId="2" type="noConversion"/>
  </si>
  <si>
    <t>SEB</t>
    <phoneticPr fontId="2" type="noConversion"/>
  </si>
  <si>
    <t>2023.03.12</t>
    <phoneticPr fontId="2" type="noConversion"/>
  </si>
  <si>
    <t>2023.03.30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</si>
</sst>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4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C4545-5A09-4C28-8AAF-DE2991D92225}">
  <sheetPr codeName="Sheet1"/>
  <dimension ref="A1:O186"/>
  <sheetViews>
    <sheetView topLeftCell="A3"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45408</v>
      </c>
      <c r="B3" s="7" t="s">
        <v>27</v>
      </c>
      <c r="C3" s="7" t="s">
        <v>28</v>
      </c>
      <c r="D3" s="7" t="s">
        <v>23</v>
      </c>
      <c r="E3" s="8" t="s">
        <v>26</v>
      </c>
      <c r="F3" s="9">
        <v>60</v>
      </c>
      <c r="G3" s="29" t="s">
        <v>29</v>
      </c>
      <c r="H3" s="29" t="s">
        <v>24</v>
      </c>
      <c r="I3" s="8"/>
      <c r="J3" s="9">
        <v>16</v>
      </c>
      <c r="K3" s="10">
        <v>24</v>
      </c>
      <c r="L3" s="10">
        <v>24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13.22</v>
      </c>
      <c r="C7" s="22">
        <v>7.5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13.23</v>
      </c>
      <c r="H7" s="25">
        <f>MAX(C7:C114)</f>
        <v>7.79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13.23</v>
      </c>
      <c r="C8" s="22">
        <v>7.49</v>
      </c>
      <c r="D8" s="23" t="e">
        <f t="shared" si="0"/>
        <v>#DIV/0!</v>
      </c>
      <c r="E8" s="2"/>
      <c r="F8" s="24" t="s">
        <v>21</v>
      </c>
      <c r="G8" s="25">
        <f>MIN(B7:B114)</f>
        <v>13.17</v>
      </c>
      <c r="H8" s="25">
        <f>MIN(C7:C114)</f>
        <v>7.14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13.2</v>
      </c>
      <c r="C9" s="22">
        <v>7.24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13.2</v>
      </c>
      <c r="C10" s="22">
        <v>7.21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13.23</v>
      </c>
      <c r="C11" s="22">
        <v>7.42</v>
      </c>
      <c r="D11" s="23" t="e">
        <f t="shared" si="0"/>
        <v>#DIV/0!</v>
      </c>
      <c r="E11" s="2"/>
      <c r="F11" s="24" t="s">
        <v>22</v>
      </c>
      <c r="G11" s="26">
        <v>211.25</v>
      </c>
      <c r="H11" s="25">
        <f>G11/16</f>
        <v>13.203125</v>
      </c>
      <c r="J11"/>
      <c r="K11"/>
    </row>
    <row r="12" spans="1:15" x14ac:dyDescent="0.3">
      <c r="A12" s="21">
        <v>6</v>
      </c>
      <c r="B12" s="22">
        <v>13.23</v>
      </c>
      <c r="C12" s="22">
        <v>7.14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13.22</v>
      </c>
      <c r="C13" s="22">
        <v>7.28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13.21</v>
      </c>
      <c r="C14" s="22">
        <v>7.4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13.17</v>
      </c>
      <c r="C15" s="22">
        <v>7.77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2">
        <v>13.19</v>
      </c>
      <c r="C16" s="25">
        <v>7.56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2">
        <v>13.18</v>
      </c>
      <c r="C17" s="25">
        <v>7.48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2">
        <v>13.19</v>
      </c>
      <c r="C18" s="25">
        <v>7.79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13.21</v>
      </c>
      <c r="C19" s="25">
        <v>7.56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13.2</v>
      </c>
      <c r="C20" s="25">
        <v>7.47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13.18</v>
      </c>
      <c r="C21" s="25">
        <v>7.42</v>
      </c>
      <c r="D21" s="23" t="e">
        <f t="shared" si="0"/>
        <v>#DIV/0!</v>
      </c>
      <c r="E21" s="30"/>
      <c r="F21" s="31"/>
      <c r="J21"/>
      <c r="K21"/>
    </row>
    <row r="22" spans="1:11" x14ac:dyDescent="0.3">
      <c r="A22" s="21">
        <v>16</v>
      </c>
      <c r="B22" s="25">
        <v>13.19</v>
      </c>
      <c r="C22" s="25">
        <v>7.6</v>
      </c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8C1BF-B6A5-4579-A443-666D2BA16A8D}">
  <dimension ref="A1:O186"/>
  <sheetViews>
    <sheetView tabSelected="1" zoomScale="90" zoomScaleNormal="90" workbookViewId="0">
      <selection activeCell="F195" sqref="F19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45408</v>
      </c>
      <c r="B3" s="7" t="s">
        <v>27</v>
      </c>
      <c r="C3" s="7" t="s">
        <v>25</v>
      </c>
      <c r="D3" s="7" t="s">
        <v>23</v>
      </c>
      <c r="E3" s="8" t="s">
        <v>30</v>
      </c>
      <c r="F3" s="9">
        <v>100</v>
      </c>
      <c r="G3" s="29" t="s">
        <v>31</v>
      </c>
      <c r="H3" s="29" t="s">
        <v>32</v>
      </c>
      <c r="I3" s="8"/>
      <c r="J3" s="9">
        <v>9</v>
      </c>
      <c r="K3" s="10">
        <v>24</v>
      </c>
      <c r="L3" s="10">
        <v>24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13.12</v>
      </c>
      <c r="C7" s="22">
        <v>4.12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13.17</v>
      </c>
      <c r="H7" s="25">
        <f>MAX(C7:C114)</f>
        <v>5.12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13.13</v>
      </c>
      <c r="C8" s="22">
        <v>4.04</v>
      </c>
      <c r="D8" s="23" t="e">
        <f t="shared" si="0"/>
        <v>#DIV/0!</v>
      </c>
      <c r="E8" s="2"/>
      <c r="F8" s="24" t="s">
        <v>21</v>
      </c>
      <c r="G8" s="25">
        <f>MIN(B7:B114)</f>
        <v>13.05</v>
      </c>
      <c r="H8" s="25">
        <f>MIN(C7:C114)</f>
        <v>4.04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13.05</v>
      </c>
      <c r="C9" s="22">
        <v>4.22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13.14</v>
      </c>
      <c r="C10" s="22">
        <v>4.09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13.05</v>
      </c>
      <c r="C11" s="22">
        <v>4.1500000000000004</v>
      </c>
      <c r="D11" s="23" t="e">
        <f t="shared" si="0"/>
        <v>#DIV/0!</v>
      </c>
      <c r="E11" s="2"/>
      <c r="F11" s="24" t="s">
        <v>22</v>
      </c>
      <c r="G11" s="26">
        <v>118.04</v>
      </c>
      <c r="H11" s="25">
        <f>G11/9</f>
        <v>13.115555555555556</v>
      </c>
      <c r="J11"/>
      <c r="K11"/>
    </row>
    <row r="12" spans="1:15" x14ac:dyDescent="0.3">
      <c r="A12" s="21">
        <v>6</v>
      </c>
      <c r="B12" s="22">
        <v>13.14</v>
      </c>
      <c r="C12" s="22">
        <v>4.13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13.17</v>
      </c>
      <c r="C13" s="22">
        <v>5.12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13.17</v>
      </c>
      <c r="C14" s="22">
        <v>4.16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13.07</v>
      </c>
      <c r="C15" s="22">
        <v>4.1500000000000004</v>
      </c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2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2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2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</vt:lpstr>
      <vt:lpstr>정류기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2024-04-30T05:24:55Z</dcterms:modified>
</cp:coreProperties>
</file>