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1월\260106 LG U+ 사상사옥\"/>
    </mc:Choice>
  </mc:AlternateContent>
  <xr:revisionPtr revIDLastSave="0" documentId="13_ncr:1_{E02CF207-9333-4A6F-AD65-149A2D48985D}" xr6:coauthVersionLast="36" xr6:coauthVersionMax="36" xr10:uidLastSave="{00000000-0000-0000-0000-000000000000}"/>
  <bookViews>
    <workbookView xWindow="0" yWindow="0" windowWidth="23040" windowHeight="6420" xr2:uid="{00000000-000D-0000-FFFF-FFFF00000000}"/>
  </bookViews>
  <sheets>
    <sheet name="8층 UPS" sheetId="14" r:id="rId1"/>
  </sheets>
  <definedNames>
    <definedName name="_xlnm._FilterDatabase" localSheetId="0" hidden="1">'8층 UPS'!$A$3:$I$43</definedName>
  </definedNames>
  <calcPr calcId="191029"/>
</workbook>
</file>

<file path=xl/calcChain.xml><?xml version="1.0" encoding="utf-8"?>
<calcChain xmlns="http://schemas.openxmlformats.org/spreadsheetml/2006/main">
  <c r="I5" i="14" l="1"/>
  <c r="I6" i="14"/>
  <c r="I7" i="14"/>
  <c r="I8" i="14"/>
  <c r="I9" i="14"/>
  <c r="I10" i="14"/>
  <c r="I11" i="14"/>
  <c r="I12" i="14"/>
  <c r="I13" i="14"/>
  <c r="I4" i="14"/>
  <c r="F46" i="14"/>
  <c r="F45" i="14"/>
  <c r="F44" i="14"/>
  <c r="E46" i="14"/>
  <c r="E45" i="14"/>
  <c r="E44" i="14"/>
  <c r="I43" i="14" l="1"/>
  <c r="I42" i="14"/>
  <c r="I41" i="14"/>
  <c r="I40" i="14"/>
  <c r="I39" i="14"/>
  <c r="I38" i="14"/>
  <c r="I37" i="14"/>
  <c r="I36" i="14"/>
  <c r="I35" i="14"/>
  <c r="I34" i="14"/>
  <c r="I33" i="14"/>
  <c r="I32" i="14"/>
  <c r="I31" i="14"/>
  <c r="I30" i="14"/>
  <c r="I29" i="14"/>
  <c r="I28" i="14"/>
  <c r="I27" i="14"/>
  <c r="I26" i="14"/>
  <c r="I25" i="14"/>
  <c r="I24" i="14"/>
  <c r="I23" i="14"/>
  <c r="I22" i="14"/>
  <c r="I21" i="14"/>
  <c r="I20" i="14"/>
  <c r="I19" i="14"/>
  <c r="I18" i="14"/>
  <c r="I17" i="14"/>
  <c r="I16" i="14"/>
  <c r="I15" i="14"/>
  <c r="I14" i="14"/>
  <c r="I46" i="14" l="1"/>
  <c r="I45" i="14"/>
  <c r="I44" i="14"/>
</calcChain>
</file>

<file path=xl/sharedStrings.xml><?xml version="1.0" encoding="utf-8"?>
<sst xmlns="http://schemas.openxmlformats.org/spreadsheetml/2006/main" count="102" uniqueCount="24">
  <si>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</si>
  <si>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</si>
  <si>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</si>
  <si>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</si>
  <si>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</si>
  <si>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</si>
  <si>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</si>
  <si>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</si>
  <si>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</si>
  <si>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</si>
  <si>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</si>
  <si>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</si>
  <si>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</si>
  <si>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</si>
  <si>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</si>
  <si>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</si>
  <si>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</si>
  <si>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</si>
  <si>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</si>
  <si>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AS</t>
    <phoneticPr fontId="19" type="noConversion"/>
  </si>
  <si>
    <t>LG U+ 사상</t>
    <phoneticPr fontId="19" type="noConversion"/>
  </si>
  <si>
    <t>8층 UPS</t>
    <phoneticPr fontId="19" type="noConversion"/>
  </si>
  <si>
    <t>ESP 200-12</t>
    <phoneticPr fontId="19" type="noConversion"/>
  </si>
  <si>
    <r>
      <t>1. 냄새발생으로 인한 AS요청
2. UPS 트렌스 열화로 인한 냄새발생으로 추정
   →장비 점검 권고
3. #9 전지 전압 및 내부저항 : 참고치(2.30m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) 대비 199% 상승 
   →1EA 전지 교체 예정
4. 이 외 전지 전압 및 내부저항 : 이상없음 
5. 내부 대기 순환을 위한 냉방기용량 조정 및 에어서큘레이터 설치 권고
6.#1,2,3,5,6,7,9,13,14,18,19,21,29,31,32,33,35,37,38 번 CELL (TOTAL 20EA) 단자 조임 불량
   → 재조임 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</si>
</sst>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  <xf numFmtId="14" fontId="22" fillId="34" borderId="10" xfId="42" applyNumberFormat="1" applyFont="1" applyFill="1" applyBorder="1" applyAlignment="1">
      <alignment horizontal="center" vertical="center"/>
    </xf>
    <xf numFmtId="0" fontId="22" fillId="34" borderId="13" xfId="42" applyFont="1" applyFill="1" applyBorder="1" applyAlignment="1">
      <alignment horizontal="center" vertical="center"/>
    </xf>
    <xf numFmtId="0" fontId="22" fillId="34" borderId="10" xfId="42" applyFont="1" applyFill="1" applyBorder="1" applyAlignment="1">
      <alignment horizontal="center" vertical="center"/>
    </xf>
    <xf numFmtId="177" fontId="22" fillId="34" borderId="10" xfId="42" applyNumberFormat="1" applyFont="1" applyFill="1" applyBorder="1" applyAlignment="1">
      <alignment horizontal="center" vertical="center"/>
    </xf>
    <xf numFmtId="177" fontId="22" fillId="34" borderId="10" xfId="42" applyNumberFormat="1" applyFont="1" applyFill="1" applyBorder="1" applyAlignment="1">
      <alignment horizontal="center" vertical="center" wrapText="1"/>
    </xf>
    <xf numFmtId="9" fontId="22" fillId="34" borderId="10" xfId="43" applyFont="1" applyFill="1" applyBorder="1" applyAlignment="1">
      <alignment horizontal="center" vertical="center" wrapText="1"/>
    </xf>
    <xf numFmtId="178" fontId="22" fillId="34" borderId="10" xfId="42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295162</xdr:colOff>
      <xdr:row>47</xdr:row>
      <xdr:rowOff>2325332</xdr:rowOff>
    </xdr:from>
    <xdr:to>
      <xdr:col>8</xdr:col>
      <xdr:colOff>739810</xdr:colOff>
      <xdr:row>48</xdr:row>
      <xdr:rowOff>140185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9D4269F-A4FF-4404-92A3-90EA76DA183C}"/>
            </a:ext>
          </a:extLst>
        </xdr:cNvPr>
        <xdr:cNvSpPr txBox="1"/>
      </xdr:nvSpPr>
      <xdr:spPr>
        <a:xfrm>
          <a:off x="7475107" y="12640907"/>
          <a:ext cx="1745763" cy="41136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11</xdr:col>
      <xdr:colOff>0</xdr:colOff>
      <xdr:row>46</xdr:row>
      <xdr:rowOff>0</xdr:rowOff>
    </xdr:from>
    <xdr:to>
      <xdr:col>11</xdr:col>
      <xdr:colOff>304800</xdr:colOff>
      <xdr:row>46</xdr:row>
      <xdr:rowOff>306705</xdr:rowOff>
    </xdr:to>
    <xdr:sp macro="" textlink="">
      <xdr:nvSpPr>
        <xdr:cNvPr id="3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08AFF156-4F59-4463-AF0B-1B66779BC7B6}"/>
            </a:ext>
          </a:extLst>
        </xdr:cNvPr>
        <xdr:cNvSpPr>
          <a:spLocks noChangeAspect="1" noChangeArrowheads="1"/>
        </xdr:cNvSpPr>
      </xdr:nvSpPr>
      <xdr:spPr bwMode="auto">
        <a:xfrm>
          <a:off x="11687175" y="8524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56031</xdr:colOff>
      <xdr:row>47</xdr:row>
      <xdr:rowOff>190499</xdr:rowOff>
    </xdr:from>
    <xdr:to>
      <xdr:col>4</xdr:col>
      <xdr:colOff>631635</xdr:colOff>
      <xdr:row>47</xdr:row>
      <xdr:rowOff>2286000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F24A976-1A1B-4940-AB71-9C8413ECE0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7825" y="13379823"/>
          <a:ext cx="3339647" cy="2095501"/>
        </a:xfrm>
        <a:prstGeom prst="rect">
          <a:avLst/>
        </a:prstGeom>
      </xdr:spPr>
    </xdr:pic>
    <xdr:clientData/>
  </xdr:twoCellAnchor>
  <xdr:twoCellAnchor editAs="oneCell">
    <xdr:from>
      <xdr:col>7</xdr:col>
      <xdr:colOff>1236972</xdr:colOff>
      <xdr:row>46</xdr:row>
      <xdr:rowOff>117915</xdr:rowOff>
    </xdr:from>
    <xdr:to>
      <xdr:col>8</xdr:col>
      <xdr:colOff>1660151</xdr:colOff>
      <xdr:row>46</xdr:row>
      <xdr:rowOff>1845161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2A610133-8D2F-4CCE-9D10-F5980419B3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26031" y="11043650"/>
          <a:ext cx="1726871" cy="1731056"/>
        </a:xfrm>
        <a:prstGeom prst="rect">
          <a:avLst/>
        </a:prstGeom>
      </xdr:spPr>
    </xdr:pic>
    <xdr:clientData/>
  </xdr:twoCellAnchor>
  <xdr:twoCellAnchor editAs="oneCell">
    <xdr:from>
      <xdr:col>6</xdr:col>
      <xdr:colOff>315530</xdr:colOff>
      <xdr:row>46</xdr:row>
      <xdr:rowOff>134696</xdr:rowOff>
    </xdr:from>
    <xdr:to>
      <xdr:col>7</xdr:col>
      <xdr:colOff>1064560</xdr:colOff>
      <xdr:row>46</xdr:row>
      <xdr:rowOff>1826559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2FD517C8-B652-40C4-B46F-B93F1D3340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52942" y="11060431"/>
          <a:ext cx="1600677" cy="1691863"/>
        </a:xfrm>
        <a:prstGeom prst="rect">
          <a:avLst/>
        </a:prstGeom>
      </xdr:spPr>
    </xdr:pic>
    <xdr:clientData/>
  </xdr:twoCellAnchor>
  <xdr:twoCellAnchor editAs="oneCell">
    <xdr:from>
      <xdr:col>6</xdr:col>
      <xdr:colOff>322004</xdr:colOff>
      <xdr:row>47</xdr:row>
      <xdr:rowOff>169991</xdr:rowOff>
    </xdr:from>
    <xdr:to>
      <xdr:col>8</xdr:col>
      <xdr:colOff>1632252</xdr:colOff>
      <xdr:row>47</xdr:row>
      <xdr:rowOff>2149847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BE706D93-87E4-4C42-88F1-3DA08D690AC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784" t="33319" r="48634" b="43556"/>
        <a:stretch/>
      </xdr:blipFill>
      <xdr:spPr>
        <a:xfrm rot="16200000">
          <a:off x="6803234" y="12615497"/>
          <a:ext cx="1976046" cy="3463682"/>
        </a:xfrm>
        <a:prstGeom prst="rect">
          <a:avLst/>
        </a:prstGeom>
      </xdr:spPr>
    </xdr:pic>
    <xdr:clientData/>
  </xdr:twoCellAnchor>
  <xdr:twoCellAnchor>
    <xdr:from>
      <xdr:col>7</xdr:col>
      <xdr:colOff>257735</xdr:colOff>
      <xdr:row>46</xdr:row>
      <xdr:rowOff>1916206</xdr:rowOff>
    </xdr:from>
    <xdr:to>
      <xdr:col>8</xdr:col>
      <xdr:colOff>704288</xdr:colOff>
      <xdr:row>47</xdr:row>
      <xdr:rowOff>61519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DFA775E6-074F-4211-A974-EFD16B82D8FB}"/>
            </a:ext>
          </a:extLst>
        </xdr:cNvPr>
        <xdr:cNvSpPr txBox="1"/>
      </xdr:nvSpPr>
      <xdr:spPr>
        <a:xfrm>
          <a:off x="6846794" y="12841941"/>
          <a:ext cx="1746435" cy="408902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장비 온도</a:t>
          </a:r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(40~50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℃</a:t>
          </a:r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)</a:t>
          </a:r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2FCB4-347F-49C4-BC07-7C62581D9297}">
  <sheetPr>
    <pageSetUpPr fitToPage="1"/>
  </sheetPr>
  <dimension ref="A1:L52"/>
  <sheetViews>
    <sheetView tabSelected="1" topLeftCell="A37" zoomScale="85" zoomScaleNormal="85" workbookViewId="0">
      <selection activeCell="M47" sqref="M47"/>
    </sheetView>
  </sheetViews>
  <sheetFormatPr defaultColWidth="9" defaultRowHeight="15" x14ac:dyDescent="0.4"/>
  <cols>
    <col min="1" max="1" width="14.8984375" style="1" customWidth="1"/>
    <col min="2" max="2" width="11.59765625" style="1" bestFit="1" customWidth="1"/>
    <col min="3" max="3" width="15.7968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54" customHeight="1" thickBot="1" x14ac:dyDescent="0.45">
      <c r="A2" s="7" t="s">
        <v>0</v>
      </c>
      <c r="B2" s="24" t="s">
        <v>22</v>
      </c>
      <c r="C2" s="7" t="s">
        <v>14</v>
      </c>
      <c r="D2" s="32">
        <v>45547</v>
      </c>
      <c r="E2" s="33"/>
      <c r="F2" s="8" t="s">
        <v>4</v>
      </c>
      <c r="G2" s="9" t="s">
        <v>19</v>
      </c>
      <c r="H2" s="7" t="s">
        <v>5</v>
      </c>
      <c r="I2" s="8">
        <v>40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18</v>
      </c>
      <c r="I3" s="13" t="s">
        <v>10</v>
      </c>
      <c r="J3"/>
      <c r="K3"/>
    </row>
    <row r="4" spans="1:11" ht="17.399999999999999" x14ac:dyDescent="0.4">
      <c r="A4" s="14">
        <v>46028</v>
      </c>
      <c r="B4" s="15" t="s">
        <v>20</v>
      </c>
      <c r="C4" s="15" t="s">
        <v>21</v>
      </c>
      <c r="D4" s="10">
        <v>1</v>
      </c>
      <c r="E4" s="5">
        <v>13.53</v>
      </c>
      <c r="F4" s="6">
        <v>2.4700000000000002</v>
      </c>
      <c r="G4" s="16">
        <v>24</v>
      </c>
      <c r="H4" s="6">
        <v>2.2999999999999998</v>
      </c>
      <c r="I4" s="17">
        <f>F4/H4</f>
        <v>1.0739130434782611</v>
      </c>
      <c r="J4"/>
      <c r="K4"/>
    </row>
    <row r="5" spans="1:11" ht="17.399999999999999" x14ac:dyDescent="0.4">
      <c r="A5" s="14">
        <v>46028</v>
      </c>
      <c r="B5" s="15" t="s">
        <v>20</v>
      </c>
      <c r="C5" s="15" t="s">
        <v>21</v>
      </c>
      <c r="D5" s="10">
        <v>2</v>
      </c>
      <c r="E5" s="5">
        <v>13.43</v>
      </c>
      <c r="F5" s="6">
        <v>2.54</v>
      </c>
      <c r="G5" s="16">
        <v>24</v>
      </c>
      <c r="H5" s="6">
        <v>2.2999999999999998</v>
      </c>
      <c r="I5" s="17">
        <f t="shared" ref="I5:I13" si="0">F5/H5</f>
        <v>1.1043478260869566</v>
      </c>
      <c r="J5"/>
      <c r="K5"/>
    </row>
    <row r="6" spans="1:11" ht="17.399999999999999" x14ac:dyDescent="0.4">
      <c r="A6" s="14">
        <v>46028</v>
      </c>
      <c r="B6" s="15" t="s">
        <v>20</v>
      </c>
      <c r="C6" s="15" t="s">
        <v>21</v>
      </c>
      <c r="D6" s="10">
        <v>3</v>
      </c>
      <c r="E6" s="5">
        <v>13.39</v>
      </c>
      <c r="F6" s="6">
        <v>2.61</v>
      </c>
      <c r="G6" s="16">
        <v>24</v>
      </c>
      <c r="H6" s="6">
        <v>2.2999999999999998</v>
      </c>
      <c r="I6" s="17">
        <f t="shared" si="0"/>
        <v>1.1347826086956523</v>
      </c>
      <c r="J6"/>
      <c r="K6"/>
    </row>
    <row r="7" spans="1:11" ht="17.399999999999999" x14ac:dyDescent="0.4">
      <c r="A7" s="14">
        <v>46028</v>
      </c>
      <c r="B7" s="15" t="s">
        <v>20</v>
      </c>
      <c r="C7" s="15" t="s">
        <v>21</v>
      </c>
      <c r="D7" s="10">
        <v>4</v>
      </c>
      <c r="E7" s="5">
        <v>13.42</v>
      </c>
      <c r="F7" s="6">
        <v>2.6</v>
      </c>
      <c r="G7" s="16">
        <v>24</v>
      </c>
      <c r="H7" s="6">
        <v>2.2999999999999998</v>
      </c>
      <c r="I7" s="17">
        <f t="shared" si="0"/>
        <v>1.1304347826086958</v>
      </c>
      <c r="J7"/>
      <c r="K7"/>
    </row>
    <row r="8" spans="1:11" ht="17.399999999999999" x14ac:dyDescent="0.4">
      <c r="A8" s="14">
        <v>46028</v>
      </c>
      <c r="B8" s="15" t="s">
        <v>20</v>
      </c>
      <c r="C8" s="15" t="s">
        <v>21</v>
      </c>
      <c r="D8" s="10">
        <v>5</v>
      </c>
      <c r="E8" s="5">
        <v>13.39</v>
      </c>
      <c r="F8" s="6">
        <v>2.48</v>
      </c>
      <c r="G8" s="16">
        <v>24</v>
      </c>
      <c r="H8" s="6">
        <v>2.2999999999999998</v>
      </c>
      <c r="I8" s="17">
        <f t="shared" si="0"/>
        <v>1.0782608695652174</v>
      </c>
      <c r="J8"/>
      <c r="K8"/>
    </row>
    <row r="9" spans="1:11" ht="17.399999999999999" x14ac:dyDescent="0.4">
      <c r="A9" s="14">
        <v>46028</v>
      </c>
      <c r="B9" s="15" t="s">
        <v>20</v>
      </c>
      <c r="C9" s="15" t="s">
        <v>21</v>
      </c>
      <c r="D9" s="10">
        <v>6</v>
      </c>
      <c r="E9" s="5">
        <v>13.41</v>
      </c>
      <c r="F9" s="6">
        <v>2.2999999999999998</v>
      </c>
      <c r="G9" s="16">
        <v>24</v>
      </c>
      <c r="H9" s="6">
        <v>2.2999999999999998</v>
      </c>
      <c r="I9" s="17">
        <f t="shared" si="0"/>
        <v>1</v>
      </c>
      <c r="J9"/>
      <c r="K9"/>
    </row>
    <row r="10" spans="1:11" ht="17.399999999999999" x14ac:dyDescent="0.4">
      <c r="A10" s="14">
        <v>46028</v>
      </c>
      <c r="B10" s="15" t="s">
        <v>20</v>
      </c>
      <c r="C10" s="15" t="s">
        <v>21</v>
      </c>
      <c r="D10" s="10">
        <v>7</v>
      </c>
      <c r="E10" s="5">
        <v>13.35</v>
      </c>
      <c r="F10" s="6">
        <v>2.27</v>
      </c>
      <c r="G10" s="16">
        <v>24</v>
      </c>
      <c r="H10" s="6">
        <v>2.2999999999999998</v>
      </c>
      <c r="I10" s="17">
        <f t="shared" si="0"/>
        <v>0.98695652173913051</v>
      </c>
      <c r="J10"/>
      <c r="K10"/>
    </row>
    <row r="11" spans="1:11" ht="17.399999999999999" x14ac:dyDescent="0.4">
      <c r="A11" s="14">
        <v>46028</v>
      </c>
      <c r="B11" s="15" t="s">
        <v>20</v>
      </c>
      <c r="C11" s="15" t="s">
        <v>21</v>
      </c>
      <c r="D11" s="10">
        <v>8</v>
      </c>
      <c r="E11" s="5">
        <v>13.38</v>
      </c>
      <c r="F11" s="6">
        <v>2.31</v>
      </c>
      <c r="G11" s="16">
        <v>24</v>
      </c>
      <c r="H11" s="6">
        <v>2.2999999999999998</v>
      </c>
      <c r="I11" s="17">
        <f t="shared" si="0"/>
        <v>1.0043478260869567</v>
      </c>
      <c r="J11"/>
      <c r="K11"/>
    </row>
    <row r="12" spans="1:11" ht="17.399999999999999" x14ac:dyDescent="0.4">
      <c r="A12" s="40">
        <v>46028</v>
      </c>
      <c r="B12" s="41" t="s">
        <v>20</v>
      </c>
      <c r="C12" s="41" t="s">
        <v>21</v>
      </c>
      <c r="D12" s="42">
        <v>9</v>
      </c>
      <c r="E12" s="43">
        <v>13.41</v>
      </c>
      <c r="F12" s="44">
        <v>4.57</v>
      </c>
      <c r="G12" s="46">
        <v>24</v>
      </c>
      <c r="H12" s="44">
        <v>2.2999999999999998</v>
      </c>
      <c r="I12" s="45">
        <f t="shared" si="0"/>
        <v>1.9869565217391307</v>
      </c>
      <c r="J12"/>
      <c r="K12"/>
    </row>
    <row r="13" spans="1:11" ht="17.399999999999999" x14ac:dyDescent="0.4">
      <c r="A13" s="14">
        <v>46028</v>
      </c>
      <c r="B13" s="15" t="s">
        <v>20</v>
      </c>
      <c r="C13" s="15" t="s">
        <v>21</v>
      </c>
      <c r="D13" s="10">
        <v>10</v>
      </c>
      <c r="E13" s="5">
        <v>13.35</v>
      </c>
      <c r="F13" s="6">
        <v>2.27</v>
      </c>
      <c r="G13" s="16">
        <v>24</v>
      </c>
      <c r="H13" s="6">
        <v>2.2999999999999998</v>
      </c>
      <c r="I13" s="17">
        <f t="shared" si="0"/>
        <v>0.98695652173913051</v>
      </c>
      <c r="J13"/>
      <c r="K13"/>
    </row>
    <row r="14" spans="1:11" ht="17.399999999999999" x14ac:dyDescent="0.4">
      <c r="A14" s="14">
        <v>46028</v>
      </c>
      <c r="B14" s="15" t="s">
        <v>20</v>
      </c>
      <c r="C14" s="15" t="s">
        <v>21</v>
      </c>
      <c r="D14" s="10">
        <v>11</v>
      </c>
      <c r="E14" s="5">
        <v>13.32</v>
      </c>
      <c r="F14" s="6">
        <v>2.2599999999999998</v>
      </c>
      <c r="G14" s="16">
        <v>24</v>
      </c>
      <c r="H14" s="6">
        <v>2.2999999999999998</v>
      </c>
      <c r="I14" s="17">
        <f>F14/H14</f>
        <v>0.9826086956521739</v>
      </c>
      <c r="J14"/>
      <c r="K14"/>
    </row>
    <row r="15" spans="1:11" ht="17.399999999999999" x14ac:dyDescent="0.4">
      <c r="A15" s="14">
        <v>46028</v>
      </c>
      <c r="B15" s="15" t="s">
        <v>20</v>
      </c>
      <c r="C15" s="15" t="s">
        <v>21</v>
      </c>
      <c r="D15" s="10">
        <v>12</v>
      </c>
      <c r="E15" s="5">
        <v>13.39</v>
      </c>
      <c r="F15" s="6">
        <v>2.2799999999999998</v>
      </c>
      <c r="G15" s="16">
        <v>24</v>
      </c>
      <c r="H15" s="6">
        <v>2.2999999999999998</v>
      </c>
      <c r="I15" s="17">
        <f t="shared" ref="I15:I43" si="1">F15/H15</f>
        <v>0.9913043478260869</v>
      </c>
      <c r="J15"/>
      <c r="K15"/>
    </row>
    <row r="16" spans="1:11" ht="17.399999999999999" x14ac:dyDescent="0.4">
      <c r="A16" s="14">
        <v>46028</v>
      </c>
      <c r="B16" s="15" t="s">
        <v>20</v>
      </c>
      <c r="C16" s="15" t="s">
        <v>21</v>
      </c>
      <c r="D16" s="10">
        <v>13</v>
      </c>
      <c r="E16" s="5">
        <v>13.28</v>
      </c>
      <c r="F16" s="6">
        <v>2.31</v>
      </c>
      <c r="G16" s="16">
        <v>24</v>
      </c>
      <c r="H16" s="6">
        <v>2.2999999999999998</v>
      </c>
      <c r="I16" s="17">
        <f t="shared" si="1"/>
        <v>1.0043478260869567</v>
      </c>
      <c r="J16"/>
      <c r="K16"/>
    </row>
    <row r="17" spans="1:11" ht="17.399999999999999" x14ac:dyDescent="0.4">
      <c r="A17" s="14">
        <v>46028</v>
      </c>
      <c r="B17" s="15" t="s">
        <v>20</v>
      </c>
      <c r="C17" s="15" t="s">
        <v>21</v>
      </c>
      <c r="D17" s="10">
        <v>14</v>
      </c>
      <c r="E17" s="5">
        <v>13.25</v>
      </c>
      <c r="F17" s="6">
        <v>2.2000000000000002</v>
      </c>
      <c r="G17" s="16">
        <v>24</v>
      </c>
      <c r="H17" s="6">
        <v>2.2999999999999998</v>
      </c>
      <c r="I17" s="17">
        <f t="shared" si="1"/>
        <v>0.95652173913043492</v>
      </c>
      <c r="J17"/>
      <c r="K17"/>
    </row>
    <row r="18" spans="1:11" ht="17.399999999999999" x14ac:dyDescent="0.4">
      <c r="A18" s="14">
        <v>46028</v>
      </c>
      <c r="B18" s="15" t="s">
        <v>20</v>
      </c>
      <c r="C18" s="15" t="s">
        <v>21</v>
      </c>
      <c r="D18" s="10">
        <v>15</v>
      </c>
      <c r="E18" s="5">
        <v>13.29</v>
      </c>
      <c r="F18" s="6">
        <v>2.25</v>
      </c>
      <c r="G18" s="16">
        <v>24</v>
      </c>
      <c r="H18" s="6">
        <v>2.2999999999999998</v>
      </c>
      <c r="I18" s="17">
        <f t="shared" si="1"/>
        <v>0.97826086956521752</v>
      </c>
      <c r="J18"/>
      <c r="K18"/>
    </row>
    <row r="19" spans="1:11" ht="17.399999999999999" x14ac:dyDescent="0.4">
      <c r="A19" s="14">
        <v>46028</v>
      </c>
      <c r="B19" s="15" t="s">
        <v>20</v>
      </c>
      <c r="C19" s="15" t="s">
        <v>21</v>
      </c>
      <c r="D19" s="10">
        <v>16</v>
      </c>
      <c r="E19" s="5">
        <v>13.3</v>
      </c>
      <c r="F19" s="6">
        <v>2.21</v>
      </c>
      <c r="G19" s="16">
        <v>24</v>
      </c>
      <c r="H19" s="6">
        <v>2.2999999999999998</v>
      </c>
      <c r="I19" s="17">
        <f t="shared" si="1"/>
        <v>0.96086956521739131</v>
      </c>
      <c r="J19"/>
      <c r="K19"/>
    </row>
    <row r="20" spans="1:11" ht="17.399999999999999" x14ac:dyDescent="0.4">
      <c r="A20" s="14">
        <v>46028</v>
      </c>
      <c r="B20" s="15" t="s">
        <v>20</v>
      </c>
      <c r="C20" s="15" t="s">
        <v>21</v>
      </c>
      <c r="D20" s="10">
        <v>17</v>
      </c>
      <c r="E20" s="5">
        <v>13.14</v>
      </c>
      <c r="F20" s="6">
        <v>2.25</v>
      </c>
      <c r="G20" s="16">
        <v>24</v>
      </c>
      <c r="H20" s="6">
        <v>2.2999999999999998</v>
      </c>
      <c r="I20" s="17">
        <f t="shared" si="1"/>
        <v>0.97826086956521752</v>
      </c>
      <c r="J20"/>
      <c r="K20"/>
    </row>
    <row r="21" spans="1:11" ht="17.399999999999999" x14ac:dyDescent="0.4">
      <c r="A21" s="14">
        <v>46028</v>
      </c>
      <c r="B21" s="15" t="s">
        <v>20</v>
      </c>
      <c r="C21" s="15" t="s">
        <v>21</v>
      </c>
      <c r="D21" s="10">
        <v>18</v>
      </c>
      <c r="E21" s="5">
        <v>13.23</v>
      </c>
      <c r="F21" s="6">
        <v>2.2200000000000002</v>
      </c>
      <c r="G21" s="16">
        <v>24</v>
      </c>
      <c r="H21" s="6">
        <v>2.2999999999999998</v>
      </c>
      <c r="I21" s="17">
        <f t="shared" si="1"/>
        <v>0.96521739130434803</v>
      </c>
      <c r="J21"/>
      <c r="K21"/>
    </row>
    <row r="22" spans="1:11" ht="17.399999999999999" x14ac:dyDescent="0.4">
      <c r="A22" s="14">
        <v>46028</v>
      </c>
      <c r="B22" s="15" t="s">
        <v>20</v>
      </c>
      <c r="C22" s="15" t="s">
        <v>21</v>
      </c>
      <c r="D22" s="10">
        <v>19</v>
      </c>
      <c r="E22" s="5">
        <v>13.26</v>
      </c>
      <c r="F22" s="6">
        <v>2.25</v>
      </c>
      <c r="G22" s="16">
        <v>24</v>
      </c>
      <c r="H22" s="6">
        <v>2.2999999999999998</v>
      </c>
      <c r="I22" s="17">
        <f t="shared" si="1"/>
        <v>0.97826086956521752</v>
      </c>
      <c r="J22"/>
      <c r="K22"/>
    </row>
    <row r="23" spans="1:11" ht="17.399999999999999" x14ac:dyDescent="0.4">
      <c r="A23" s="14">
        <v>46028</v>
      </c>
      <c r="B23" s="15" t="s">
        <v>20</v>
      </c>
      <c r="C23" s="15" t="s">
        <v>21</v>
      </c>
      <c r="D23" s="10">
        <v>20</v>
      </c>
      <c r="E23" s="5">
        <v>13.4</v>
      </c>
      <c r="F23" s="6">
        <v>2.29</v>
      </c>
      <c r="G23" s="16">
        <v>24</v>
      </c>
      <c r="H23" s="6">
        <v>2.2999999999999998</v>
      </c>
      <c r="I23" s="17">
        <f t="shared" si="1"/>
        <v>0.99565217391304361</v>
      </c>
      <c r="J23"/>
      <c r="K23"/>
    </row>
    <row r="24" spans="1:11" ht="17.399999999999999" x14ac:dyDescent="0.4">
      <c r="A24" s="14">
        <v>46028</v>
      </c>
      <c r="B24" s="15" t="s">
        <v>20</v>
      </c>
      <c r="C24" s="15" t="s">
        <v>21</v>
      </c>
      <c r="D24" s="10">
        <v>21</v>
      </c>
      <c r="E24" s="5">
        <v>13.39</v>
      </c>
      <c r="F24" s="6">
        <v>2.2999999999999998</v>
      </c>
      <c r="G24" s="16">
        <v>24</v>
      </c>
      <c r="H24" s="6">
        <v>2.2999999999999998</v>
      </c>
      <c r="I24" s="17">
        <f t="shared" si="1"/>
        <v>1</v>
      </c>
      <c r="J24"/>
      <c r="K24"/>
    </row>
    <row r="25" spans="1:11" ht="17.399999999999999" x14ac:dyDescent="0.4">
      <c r="A25" s="14">
        <v>46028</v>
      </c>
      <c r="B25" s="15" t="s">
        <v>20</v>
      </c>
      <c r="C25" s="15" t="s">
        <v>21</v>
      </c>
      <c r="D25" s="10">
        <v>22</v>
      </c>
      <c r="E25" s="5">
        <v>13.41</v>
      </c>
      <c r="F25" s="6">
        <v>2.23</v>
      </c>
      <c r="G25" s="16">
        <v>24</v>
      </c>
      <c r="H25" s="6">
        <v>2.2999999999999998</v>
      </c>
      <c r="I25" s="17">
        <f t="shared" si="1"/>
        <v>0.96956521739130441</v>
      </c>
      <c r="J25"/>
      <c r="K25"/>
    </row>
    <row r="26" spans="1:11" ht="17.399999999999999" x14ac:dyDescent="0.4">
      <c r="A26" s="14">
        <v>46028</v>
      </c>
      <c r="B26" s="15" t="s">
        <v>20</v>
      </c>
      <c r="C26" s="15" t="s">
        <v>21</v>
      </c>
      <c r="D26" s="10">
        <v>23</v>
      </c>
      <c r="E26" s="5">
        <v>13.39</v>
      </c>
      <c r="F26" s="6">
        <v>2.2400000000000002</v>
      </c>
      <c r="G26" s="16">
        <v>24</v>
      </c>
      <c r="H26" s="6">
        <v>2.2999999999999998</v>
      </c>
      <c r="I26" s="17">
        <f t="shared" si="1"/>
        <v>0.97391304347826102</v>
      </c>
      <c r="J26"/>
      <c r="K26"/>
    </row>
    <row r="27" spans="1:11" ht="17.399999999999999" x14ac:dyDescent="0.4">
      <c r="A27" s="14">
        <v>46028</v>
      </c>
      <c r="B27" s="15" t="s">
        <v>20</v>
      </c>
      <c r="C27" s="15" t="s">
        <v>21</v>
      </c>
      <c r="D27" s="10">
        <v>24</v>
      </c>
      <c r="E27" s="5">
        <v>13.43</v>
      </c>
      <c r="F27" s="6">
        <v>2.31</v>
      </c>
      <c r="G27" s="16">
        <v>24</v>
      </c>
      <c r="H27" s="6">
        <v>2.2999999999999998</v>
      </c>
      <c r="I27" s="17">
        <f t="shared" si="1"/>
        <v>1.0043478260869567</v>
      </c>
      <c r="J27"/>
      <c r="K27"/>
    </row>
    <row r="28" spans="1:11" ht="17.399999999999999" x14ac:dyDescent="0.4">
      <c r="A28" s="14">
        <v>46028</v>
      </c>
      <c r="B28" s="15" t="s">
        <v>20</v>
      </c>
      <c r="C28" s="15" t="s">
        <v>21</v>
      </c>
      <c r="D28" s="10">
        <v>25</v>
      </c>
      <c r="E28" s="5">
        <v>13.45</v>
      </c>
      <c r="F28" s="6">
        <v>2.31</v>
      </c>
      <c r="G28" s="16">
        <v>24</v>
      </c>
      <c r="H28" s="6">
        <v>2.2999999999999998</v>
      </c>
      <c r="I28" s="17">
        <f t="shared" si="1"/>
        <v>1.0043478260869567</v>
      </c>
      <c r="J28"/>
      <c r="K28"/>
    </row>
    <row r="29" spans="1:11" ht="17.399999999999999" x14ac:dyDescent="0.4">
      <c r="A29" s="14">
        <v>46028</v>
      </c>
      <c r="B29" s="15" t="s">
        <v>20</v>
      </c>
      <c r="C29" s="15" t="s">
        <v>21</v>
      </c>
      <c r="D29" s="10">
        <v>26</v>
      </c>
      <c r="E29" s="5">
        <v>13.36</v>
      </c>
      <c r="F29" s="6">
        <v>2.2200000000000002</v>
      </c>
      <c r="G29" s="16">
        <v>24</v>
      </c>
      <c r="H29" s="6">
        <v>2.2999999999999998</v>
      </c>
      <c r="I29" s="17">
        <f t="shared" si="1"/>
        <v>0.96521739130434803</v>
      </c>
      <c r="J29"/>
      <c r="K29"/>
    </row>
    <row r="30" spans="1:11" ht="17.399999999999999" x14ac:dyDescent="0.4">
      <c r="A30" s="14">
        <v>46028</v>
      </c>
      <c r="B30" s="15" t="s">
        <v>20</v>
      </c>
      <c r="C30" s="15" t="s">
        <v>21</v>
      </c>
      <c r="D30" s="10">
        <v>27</v>
      </c>
      <c r="E30" s="5">
        <v>13.39</v>
      </c>
      <c r="F30" s="6">
        <v>2.36</v>
      </c>
      <c r="G30" s="16">
        <v>24</v>
      </c>
      <c r="H30" s="6">
        <v>2.2999999999999998</v>
      </c>
      <c r="I30" s="17">
        <f t="shared" si="1"/>
        <v>1.0260869565217392</v>
      </c>
      <c r="J30"/>
      <c r="K30"/>
    </row>
    <row r="31" spans="1:11" ht="17.399999999999999" x14ac:dyDescent="0.4">
      <c r="A31" s="14">
        <v>46028</v>
      </c>
      <c r="B31" s="15" t="s">
        <v>20</v>
      </c>
      <c r="C31" s="15" t="s">
        <v>21</v>
      </c>
      <c r="D31" s="10">
        <v>28</v>
      </c>
      <c r="E31" s="5">
        <v>13.35</v>
      </c>
      <c r="F31" s="6">
        <v>2.46</v>
      </c>
      <c r="G31" s="16">
        <v>24</v>
      </c>
      <c r="H31" s="6">
        <v>2.2999999999999998</v>
      </c>
      <c r="I31" s="17">
        <f t="shared" si="1"/>
        <v>1.0695652173913044</v>
      </c>
      <c r="J31"/>
      <c r="K31"/>
    </row>
    <row r="32" spans="1:11" ht="17.399999999999999" x14ac:dyDescent="0.4">
      <c r="A32" s="14">
        <v>46028</v>
      </c>
      <c r="B32" s="15" t="s">
        <v>20</v>
      </c>
      <c r="C32" s="15" t="s">
        <v>21</v>
      </c>
      <c r="D32" s="10">
        <v>29</v>
      </c>
      <c r="E32" s="5">
        <v>13.37</v>
      </c>
      <c r="F32" s="6">
        <v>2.44</v>
      </c>
      <c r="G32" s="16">
        <v>24</v>
      </c>
      <c r="H32" s="6">
        <v>2.2999999999999998</v>
      </c>
      <c r="I32" s="17">
        <f t="shared" si="1"/>
        <v>1.0608695652173914</v>
      </c>
      <c r="J32"/>
      <c r="K32"/>
    </row>
    <row r="33" spans="1:12" ht="17.399999999999999" x14ac:dyDescent="0.4">
      <c r="A33" s="14">
        <v>46028</v>
      </c>
      <c r="B33" s="15" t="s">
        <v>20</v>
      </c>
      <c r="C33" s="15" t="s">
        <v>21</v>
      </c>
      <c r="D33" s="10">
        <v>30</v>
      </c>
      <c r="E33" s="5">
        <v>13.35</v>
      </c>
      <c r="F33" s="6">
        <v>2.25</v>
      </c>
      <c r="G33" s="16">
        <v>24</v>
      </c>
      <c r="H33" s="6">
        <v>2.2999999999999998</v>
      </c>
      <c r="I33" s="17">
        <f t="shared" si="1"/>
        <v>0.97826086956521752</v>
      </c>
      <c r="J33"/>
      <c r="K33"/>
    </row>
    <row r="34" spans="1:12" ht="17.399999999999999" x14ac:dyDescent="0.4">
      <c r="A34" s="14">
        <v>46028</v>
      </c>
      <c r="B34" s="15" t="s">
        <v>20</v>
      </c>
      <c r="C34" s="15" t="s">
        <v>21</v>
      </c>
      <c r="D34" s="10">
        <v>31</v>
      </c>
      <c r="E34" s="5">
        <v>13.33</v>
      </c>
      <c r="F34" s="6">
        <v>2.31</v>
      </c>
      <c r="G34" s="16">
        <v>24</v>
      </c>
      <c r="H34" s="6">
        <v>2.2999999999999998</v>
      </c>
      <c r="I34" s="17">
        <f t="shared" si="1"/>
        <v>1.0043478260869567</v>
      </c>
      <c r="J34"/>
      <c r="K34"/>
    </row>
    <row r="35" spans="1:12" ht="17.399999999999999" x14ac:dyDescent="0.4">
      <c r="A35" s="14">
        <v>46028</v>
      </c>
      <c r="B35" s="15" t="s">
        <v>20</v>
      </c>
      <c r="C35" s="15" t="s">
        <v>21</v>
      </c>
      <c r="D35" s="10">
        <v>32</v>
      </c>
      <c r="E35" s="5">
        <v>13.27</v>
      </c>
      <c r="F35" s="6">
        <v>2.42</v>
      </c>
      <c r="G35" s="16">
        <v>24</v>
      </c>
      <c r="H35" s="6">
        <v>2.2999999999999998</v>
      </c>
      <c r="I35" s="17">
        <f t="shared" si="1"/>
        <v>1.0521739130434784</v>
      </c>
      <c r="J35"/>
      <c r="K35"/>
    </row>
    <row r="36" spans="1:12" ht="17.399999999999999" x14ac:dyDescent="0.4">
      <c r="A36" s="14">
        <v>46028</v>
      </c>
      <c r="B36" s="15" t="s">
        <v>20</v>
      </c>
      <c r="C36" s="15" t="s">
        <v>21</v>
      </c>
      <c r="D36" s="10">
        <v>33</v>
      </c>
      <c r="E36" s="5">
        <v>13.44</v>
      </c>
      <c r="F36" s="6">
        <v>2.48</v>
      </c>
      <c r="G36" s="16">
        <v>24</v>
      </c>
      <c r="H36" s="6">
        <v>2.2999999999999998</v>
      </c>
      <c r="I36" s="17">
        <f t="shared" si="1"/>
        <v>1.0782608695652174</v>
      </c>
      <c r="J36"/>
      <c r="K36"/>
    </row>
    <row r="37" spans="1:12" ht="17.399999999999999" x14ac:dyDescent="0.4">
      <c r="A37" s="14">
        <v>46028</v>
      </c>
      <c r="B37" s="15" t="s">
        <v>20</v>
      </c>
      <c r="C37" s="15" t="s">
        <v>21</v>
      </c>
      <c r="D37" s="10">
        <v>34</v>
      </c>
      <c r="E37" s="5">
        <v>13.41</v>
      </c>
      <c r="F37" s="6">
        <v>2.34</v>
      </c>
      <c r="G37" s="16">
        <v>24</v>
      </c>
      <c r="H37" s="6">
        <v>2.2999999999999998</v>
      </c>
      <c r="I37" s="17">
        <f t="shared" si="1"/>
        <v>1.0173913043478262</v>
      </c>
      <c r="J37"/>
      <c r="K37"/>
    </row>
    <row r="38" spans="1:12" ht="17.399999999999999" x14ac:dyDescent="0.4">
      <c r="A38" s="14">
        <v>46028</v>
      </c>
      <c r="B38" s="15" t="s">
        <v>20</v>
      </c>
      <c r="C38" s="15" t="s">
        <v>21</v>
      </c>
      <c r="D38" s="10">
        <v>35</v>
      </c>
      <c r="E38" s="5">
        <v>13.39</v>
      </c>
      <c r="F38" s="6">
        <v>2.38</v>
      </c>
      <c r="G38" s="16">
        <v>24</v>
      </c>
      <c r="H38" s="6">
        <v>2.2999999999999998</v>
      </c>
      <c r="I38" s="17">
        <f t="shared" si="1"/>
        <v>1.0347826086956522</v>
      </c>
      <c r="J38"/>
      <c r="K38"/>
    </row>
    <row r="39" spans="1:12" ht="17.399999999999999" x14ac:dyDescent="0.4">
      <c r="A39" s="14">
        <v>46028</v>
      </c>
      <c r="B39" s="15" t="s">
        <v>20</v>
      </c>
      <c r="C39" s="15" t="s">
        <v>21</v>
      </c>
      <c r="D39" s="10">
        <v>36</v>
      </c>
      <c r="E39" s="5">
        <v>13.31</v>
      </c>
      <c r="F39" s="6">
        <v>2.52</v>
      </c>
      <c r="G39" s="16">
        <v>24</v>
      </c>
      <c r="H39" s="6">
        <v>2.2999999999999998</v>
      </c>
      <c r="I39" s="17">
        <f t="shared" si="1"/>
        <v>1.0956521739130436</v>
      </c>
      <c r="J39"/>
      <c r="K39"/>
    </row>
    <row r="40" spans="1:12" ht="17.399999999999999" x14ac:dyDescent="0.4">
      <c r="A40" s="14">
        <v>46028</v>
      </c>
      <c r="B40" s="15" t="s">
        <v>20</v>
      </c>
      <c r="C40" s="15" t="s">
        <v>21</v>
      </c>
      <c r="D40" s="10">
        <v>37</v>
      </c>
      <c r="E40" s="5">
        <v>13.39</v>
      </c>
      <c r="F40" s="6">
        <v>2.4300000000000002</v>
      </c>
      <c r="G40" s="16">
        <v>24</v>
      </c>
      <c r="H40" s="6">
        <v>2.2999999999999998</v>
      </c>
      <c r="I40" s="17">
        <f t="shared" si="1"/>
        <v>1.0565217391304349</v>
      </c>
      <c r="J40"/>
      <c r="K40"/>
    </row>
    <row r="41" spans="1:12" ht="17.399999999999999" x14ac:dyDescent="0.4">
      <c r="A41" s="14">
        <v>46028</v>
      </c>
      <c r="B41" s="15" t="s">
        <v>20</v>
      </c>
      <c r="C41" s="15" t="s">
        <v>21</v>
      </c>
      <c r="D41" s="10">
        <v>38</v>
      </c>
      <c r="E41" s="5">
        <v>13.41</v>
      </c>
      <c r="F41" s="6">
        <v>2.5</v>
      </c>
      <c r="G41" s="16">
        <v>24</v>
      </c>
      <c r="H41" s="6">
        <v>2.2999999999999998</v>
      </c>
      <c r="I41" s="17">
        <f t="shared" si="1"/>
        <v>1.0869565217391306</v>
      </c>
      <c r="J41"/>
      <c r="K41"/>
    </row>
    <row r="42" spans="1:12" ht="17.399999999999999" x14ac:dyDescent="0.4">
      <c r="A42" s="14">
        <v>46028</v>
      </c>
      <c r="B42" s="15" t="s">
        <v>20</v>
      </c>
      <c r="C42" s="15" t="s">
        <v>21</v>
      </c>
      <c r="D42" s="10">
        <v>39</v>
      </c>
      <c r="E42" s="5">
        <v>13.39</v>
      </c>
      <c r="F42" s="6">
        <v>2.4500000000000002</v>
      </c>
      <c r="G42" s="16">
        <v>24</v>
      </c>
      <c r="H42" s="6">
        <v>2.2999999999999998</v>
      </c>
      <c r="I42" s="17">
        <f t="shared" si="1"/>
        <v>1.0652173913043479</v>
      </c>
      <c r="J42"/>
      <c r="K42"/>
    </row>
    <row r="43" spans="1:12" ht="17.399999999999999" x14ac:dyDescent="0.4">
      <c r="A43" s="14">
        <v>46028</v>
      </c>
      <c r="B43" s="15" t="s">
        <v>20</v>
      </c>
      <c r="C43" s="15" t="s">
        <v>21</v>
      </c>
      <c r="D43" s="10">
        <v>40</v>
      </c>
      <c r="E43" s="5">
        <v>13.35</v>
      </c>
      <c r="F43" s="6">
        <v>2.48</v>
      </c>
      <c r="G43" s="16">
        <v>24</v>
      </c>
      <c r="H43" s="6">
        <v>2.2999999999999998</v>
      </c>
      <c r="I43" s="17">
        <f t="shared" si="1"/>
        <v>1.0782608695652174</v>
      </c>
      <c r="J43"/>
      <c r="K43" s="25"/>
    </row>
    <row r="44" spans="1:12" ht="17.399999999999999" x14ac:dyDescent="0.4">
      <c r="A44" s="34" t="s">
        <v>11</v>
      </c>
      <c r="B44" s="35"/>
      <c r="C44" s="35"/>
      <c r="D44" s="36"/>
      <c r="E44" s="18">
        <f>AVERAGE(E4:E43)</f>
        <v>13.362500000000001</v>
      </c>
      <c r="F44" s="18">
        <f>AVERAGE(F4:F43)</f>
        <v>2.4092500000000006</v>
      </c>
      <c r="G44" s="22"/>
      <c r="H44" s="22"/>
      <c r="I44" s="19">
        <f>AVERAGE(I4:I43)</f>
        <v>1.0475000000000003</v>
      </c>
      <c r="J44"/>
      <c r="K44"/>
    </row>
    <row r="45" spans="1:12" ht="17.399999999999999" x14ac:dyDescent="0.4">
      <c r="A45" s="34" t="s">
        <v>12</v>
      </c>
      <c r="B45" s="35"/>
      <c r="C45" s="35"/>
      <c r="D45" s="36"/>
      <c r="E45" s="18">
        <f>MAX(E4:E43)</f>
        <v>13.53</v>
      </c>
      <c r="F45" s="18">
        <f>MAX(F4:F43)</f>
        <v>4.57</v>
      </c>
      <c r="G45" s="23"/>
      <c r="H45" s="22"/>
      <c r="I45" s="19">
        <f>MAX(I4:I43)</f>
        <v>1.9869565217391307</v>
      </c>
      <c r="J45"/>
      <c r="K45"/>
    </row>
    <row r="46" spans="1:12" ht="17.399999999999999" x14ac:dyDescent="0.4">
      <c r="A46" s="34" t="s">
        <v>13</v>
      </c>
      <c r="B46" s="35"/>
      <c r="C46" s="35"/>
      <c r="D46" s="36"/>
      <c r="E46" s="18">
        <f>MIN(E4:E43)</f>
        <v>13.14</v>
      </c>
      <c r="F46" s="18">
        <f>MIN(F4:F43)</f>
        <v>2.2000000000000002</v>
      </c>
      <c r="G46" s="23"/>
      <c r="H46" s="22"/>
      <c r="I46" s="19">
        <f>MIN(I4:I43)</f>
        <v>0.95652173913043492</v>
      </c>
      <c r="J46"/>
      <c r="K46"/>
    </row>
    <row r="47" spans="1:12" ht="215.4" customHeight="1" x14ac:dyDescent="0.4">
      <c r="A47" s="20" t="s">
        <v>7</v>
      </c>
      <c r="B47" s="37" t="s">
        <v>23</v>
      </c>
      <c r="C47" s="38"/>
      <c r="D47" s="38"/>
      <c r="E47" s="39"/>
      <c r="F47" s="21" t="s">
        <v>8</v>
      </c>
      <c r="G47" s="26"/>
      <c r="H47" s="27"/>
      <c r="I47" s="28"/>
      <c r="J47"/>
      <c r="K47"/>
      <c r="L47"/>
    </row>
    <row r="48" spans="1:12" ht="204.75" customHeight="1" x14ac:dyDescent="0.4">
      <c r="A48" s="21" t="s">
        <v>9</v>
      </c>
      <c r="B48" s="26"/>
      <c r="C48" s="27"/>
      <c r="D48" s="27"/>
      <c r="E48" s="28"/>
      <c r="F48" s="21"/>
      <c r="G48" s="29"/>
      <c r="H48" s="30"/>
      <c r="I48" s="31"/>
      <c r="J48"/>
      <c r="K48"/>
    </row>
    <row r="49" spans="8:8" x14ac:dyDescent="0.4">
      <c r="H49" s="4"/>
    </row>
    <row r="50" spans="8:8" x14ac:dyDescent="0.4">
      <c r="H50" s="4"/>
    </row>
    <row r="51" spans="8:8" x14ac:dyDescent="0.4">
      <c r="H51" s="4"/>
    </row>
    <row r="52" spans="8:8" x14ac:dyDescent="0.4">
      <c r="H52" s="4"/>
    </row>
  </sheetData>
  <autoFilter ref="A3:I43" xr:uid="{00000000-0009-0000-0000-000000000000}"/>
  <mergeCells count="8">
    <mergeCell ref="B48:E48"/>
    <mergeCell ref="G48:I48"/>
    <mergeCell ref="D2:E2"/>
    <mergeCell ref="A44:D44"/>
    <mergeCell ref="A45:D45"/>
    <mergeCell ref="A46:D46"/>
    <mergeCell ref="B47:E47"/>
    <mergeCell ref="G47:I47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8층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2025-08-18T02:07:43Z</cp:lastPrinted>
  <dcterms:created xsi:type="dcterms:W3CDTF">2013-07-23T07:01:33Z</dcterms:created>
  <dcterms:modified xsi:type="dcterms:W3CDTF">2026-01-06T04:52:31Z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