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6 롯데아울렛 진주점\"/>
    </mc:Choice>
  </mc:AlternateContent>
  <bookViews>
    <workbookView xWindow="0" yWindow="0" windowWidth="18720" windowHeight="8235" activeTab="4"/>
  </bookViews>
  <sheets>
    <sheet name="조작전원용" sheetId="14" r:id="rId1"/>
    <sheet name="아울렛 DC전원용" sheetId="6" r:id="rId2"/>
    <sheet name="마트 DC전원용" sheetId="15" r:id="rId3"/>
    <sheet name="발전기 시동용" sheetId="12" r:id="rId4"/>
    <sheet name="통신실" sheetId="13" r:id="rId5"/>
    <sheet name="방재실 UPS" sheetId="16" r:id="rId6"/>
    <sheet name="전산실UPS" sheetId="17" r:id="rId7"/>
  </sheets>
  <definedNames>
    <definedName name="_xlnm._FilterDatabase" localSheetId="2" hidden="1">'마트 DC전원용'!$A$3:$I$21</definedName>
    <definedName name="_xlnm._FilterDatabase" localSheetId="3" hidden="1">'발전기 시동용'!$A$3:$I$7</definedName>
    <definedName name="_xlnm._FilterDatabase" localSheetId="5" hidden="1">'방재실 UPS'!$A$3:$I$63</definedName>
    <definedName name="_xlnm._FilterDatabase" localSheetId="1" hidden="1">'아울렛 DC전원용'!$A$3:$I$39</definedName>
    <definedName name="_xlnm._FilterDatabase" localSheetId="6" hidden="1">전산실UPS!$A$3:$I$23</definedName>
    <definedName name="_xlnm._FilterDatabase" localSheetId="0" hidden="1">조작전원용!$A$3:$I$12</definedName>
    <definedName name="_xlnm._FilterDatabase" localSheetId="4" hidden="1">통신실!$A$3:$I$23</definedName>
  </definedNames>
  <calcPr calcId="162913"/>
</workbook>
</file>

<file path=xl/calcChain.xml><?xml version="1.0" encoding="utf-8"?>
<calcChain xmlns="http://schemas.openxmlformats.org/spreadsheetml/2006/main">
  <c r="I21" i="15" l="1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6" i="17" l="1"/>
  <c r="E26" i="17"/>
  <c r="F25" i="17"/>
  <c r="E25" i="17"/>
  <c r="F24" i="17"/>
  <c r="E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49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6" i="16"/>
  <c r="E64" i="16"/>
  <c r="F66" i="16"/>
  <c r="E66" i="16"/>
  <c r="F65" i="16"/>
  <c r="E65" i="16"/>
  <c r="F64" i="16"/>
  <c r="I5" i="16"/>
  <c r="I4" i="16"/>
  <c r="F26" i="13"/>
  <c r="F25" i="13"/>
  <c r="F24" i="13"/>
  <c r="E26" i="13"/>
  <c r="E25" i="13"/>
  <c r="E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26" i="13" s="1"/>
  <c r="I4" i="13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" i="6"/>
  <c r="I24" i="15"/>
  <c r="F24" i="15"/>
  <c r="E24" i="15"/>
  <c r="I23" i="15"/>
  <c r="F23" i="15"/>
  <c r="E23" i="15"/>
  <c r="I22" i="15"/>
  <c r="F22" i="15"/>
  <c r="E22" i="15"/>
  <c r="I24" i="13" l="1"/>
  <c r="I25" i="13"/>
  <c r="I26" i="17"/>
  <c r="I25" i="17"/>
  <c r="I24" i="17"/>
  <c r="I64" i="16"/>
  <c r="I66" i="16"/>
  <c r="I65" i="16"/>
  <c r="I4" i="14"/>
  <c r="I5" i="14"/>
  <c r="I6" i="14"/>
  <c r="I7" i="14"/>
  <c r="I8" i="14"/>
  <c r="I9" i="14"/>
  <c r="I10" i="14"/>
  <c r="I11" i="14"/>
  <c r="I12" i="14"/>
  <c r="E13" i="14"/>
  <c r="F13" i="14"/>
  <c r="E14" i="14"/>
  <c r="F14" i="14"/>
  <c r="E15" i="14"/>
  <c r="F15" i="14"/>
  <c r="I14" i="14" l="1"/>
  <c r="I13" i="14"/>
  <c r="I15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F42" i="6"/>
  <c r="E42" i="6"/>
  <c r="F41" i="6"/>
  <c r="E41" i="6"/>
  <c r="F40" i="6"/>
  <c r="E40" i="6"/>
  <c r="I42" i="6" l="1"/>
  <c r="I40" i="6"/>
  <c r="I41" i="6"/>
</calcChain>
</file>

<file path=xl/sharedStrings.xml><?xml version="1.0" encoding="utf-8"?>
<sst xmlns="http://schemas.openxmlformats.org/spreadsheetml/2006/main" count="504" uniqueCount="71">
  <si>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</si>
  <si>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</si>
  <si>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</si>
  <si>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</si>
  <si>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</si>
  <si>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</si>
  <si>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</si>
  <si>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</si>
  <si>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</si>
  <si>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</si>
  <si>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</si>
  <si>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</si>
  <si>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</si>
  <si>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</si>
  <si>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</si>
  <si>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</si>
  <si>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</si>
  <si>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</si>
  <si>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</si>
  <si>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</si>
  <si>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RP 200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</si>
  <si>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</si>
  <si>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</si>
  <si>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</si>
  <si>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</si>
  <si>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</si>
  <si>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</si>
  <si>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</si>
  <si>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ESP100</t>
    <phoneticPr fontId="19" type="noConversion"/>
  </si>
  <si>
    <t>롯데아울렛 진주점</t>
    <phoneticPr fontId="19" type="noConversion"/>
  </si>
  <si>
    <t>조작전원용</t>
    <phoneticPr fontId="19" type="noConversion"/>
  </si>
  <si>
    <t>1</t>
    <phoneticPr fontId="19" type="noConversion"/>
  </si>
  <si>
    <t>2</t>
    <phoneticPr fontId="19" type="noConversion"/>
  </si>
  <si>
    <t>3</t>
  </si>
  <si>
    <t>4</t>
  </si>
  <si>
    <t>5</t>
  </si>
  <si>
    <t>6</t>
  </si>
  <si>
    <t>7</t>
  </si>
  <si>
    <t>8</t>
  </si>
  <si>
    <t>9</t>
  </si>
  <si>
    <t>아울렛 DC전원용</t>
    <phoneticPr fontId="19" type="noConversion"/>
  </si>
  <si>
    <t>ESP65-12</t>
    <phoneticPr fontId="19" type="noConversion"/>
  </si>
  <si>
    <t>2021.07.07</t>
    <phoneticPr fontId="19" type="noConversion"/>
  </si>
  <si>
    <t>2024.05.16</t>
    <phoneticPr fontId="19" type="noConversion"/>
  </si>
  <si>
    <t>방재실UPS</t>
    <phoneticPr fontId="19" type="noConversion"/>
  </si>
  <si>
    <t>통신실</t>
    <phoneticPr fontId="19" type="noConversion"/>
  </si>
  <si>
    <t>ESP65</t>
    <phoneticPr fontId="19" type="noConversion"/>
  </si>
  <si>
    <t>전산실</t>
    <phoneticPr fontId="19" type="noConversion"/>
  </si>
  <si>
    <t>GPC12400
(GPL社)</t>
    <phoneticPr fontId="19" type="noConversion"/>
  </si>
  <si>
    <t>확인불가</t>
    <phoneticPr fontId="19" type="noConversion"/>
  </si>
  <si>
    <t xml:space="preserve">1. 사용기간 : 4년 6개월
2. 설치 형태 : 18EA X 2병렬
3. 내부저항 : 이상없음
4. 충전 전압 : 이상없음
5. 기대수명종료도래(27년)에 따른 교체 검토 </t>
    <phoneticPr fontId="19" type="noConversion"/>
  </si>
  <si>
    <t>1. 사용기간 : 1년 6개월
2. 설치 형태 : 2EA X 2병렬
3. 내부저항 : 이상없음
4. 충전 전압 : 이상없음
5. 점검 결과 :  이상없음</t>
    <phoneticPr fontId="19" type="noConversion"/>
  </si>
  <si>
    <t>1. 사용기간 :1개월
2. 내부저항 : 이상없음
3. 충전 전압 : 이상없음
4. 점검 결과 :  이상없음</t>
    <phoneticPr fontId="19" type="noConversion"/>
  </si>
  <si>
    <t>1. 사용기간 :4년 6개월
2. 내부저항 : 이상없음
  → 사용기간 경과에 따른 내부저항 편차 발생
3. 충전 전압 : 이상없음
4. 점검 결과 :  기대수명종료도래(27년) 및 내부 저항 편차 발생
     에 따른 27년 교체 검토 필요</t>
    <phoneticPr fontId="19" type="noConversion"/>
  </si>
  <si>
    <t>1. 타사 제품으로 내부저항 및 충전 전압 제조사 문의 필요
2. 사용기간 : 확인불가 (제조Lot  및 설치 일자 확인불가)</t>
    <phoneticPr fontId="19" type="noConversion"/>
  </si>
  <si>
    <t>2021.07.06</t>
    <phoneticPr fontId="19" type="noConversion"/>
  </si>
  <si>
    <t>롯데아울렛 진주점</t>
    <phoneticPr fontId="19" type="noConversion"/>
  </si>
  <si>
    <t>마트/시네마DC정류기</t>
    <phoneticPr fontId="19" type="noConversion"/>
  </si>
  <si>
    <t>마트/시네마DC정류기</t>
    <phoneticPr fontId="19" type="noConversion"/>
  </si>
  <si>
    <t>마트/시네마DC정류기</t>
    <phoneticPr fontId="19" type="noConversion"/>
  </si>
  <si>
    <t>롯데아울렛 진주점</t>
    <phoneticPr fontId="19" type="noConversion"/>
  </si>
  <si>
    <t>마트/시네마DC정류기</t>
    <phoneticPr fontId="19" type="noConversion"/>
  </si>
  <si>
    <t>ESP65</t>
    <phoneticPr fontId="19" type="noConversion"/>
  </si>
  <si>
    <t>제조일자</t>
    <phoneticPr fontId="19" type="noConversion"/>
  </si>
  <si>
    <t>BS</t>
    <phoneticPr fontId="19" type="noConversion"/>
  </si>
  <si>
    <t>1. .제품사용기간: 약4년 5개월
2. .제품 기대 수명 말기에 따른 저전압 현상 발생
3. 충전 전압이 낮게 설정됨에 따라 충전 전압 조정 요청
 → 권장 충전 전압: 13.32V/EA
4. 기대수명종료 도래(26년)에 따른  27년 교체 필요</t>
    <phoneticPr fontId="19" type="noConversion"/>
  </si>
  <si>
    <t>2023.04.26</t>
    <phoneticPr fontId="19" type="noConversion"/>
  </si>
  <si>
    <t>1. 사용기간 : 2년 8개월
2. 내부저항 : 이상없음
3.전압 : 충전 부족에 따른 충전 전압 조정 요청
  -. 측정치 : 13.03V/EA  →13.30V/EA
4.제품 상태 : 이상없음</t>
    <phoneticPr fontId="19" type="noConversion"/>
  </si>
  <si>
    <t>2021.07.07</t>
    <phoneticPr fontId="19" type="noConversion"/>
  </si>
  <si>
    <t>ESP40</t>
    <phoneticPr fontId="19" type="noConversion"/>
  </si>
  <si>
    <t>2025.11.28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</si>
</sst>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79" fontId="20" fillId="33" borderId="13" xfId="42" applyNumberFormat="1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694765</xdr:colOff>
      <xdr:row>16</xdr:row>
      <xdr:rowOff>190502</xdr:rowOff>
    </xdr:from>
    <xdr:to>
      <xdr:col>8</xdr:col>
      <xdr:colOff>1023469</xdr:colOff>
      <xdr:row>16</xdr:row>
      <xdr:rowOff>2050677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02824" y="5815855"/>
          <a:ext cx="2480233" cy="1860175"/>
        </a:xfrm>
        <a:prstGeom prst="rect">
          <a:avLst/>
        </a:prstGeom>
      </xdr:spPr>
    </xdr:pic>
    <xdr:clientData/>
  </xdr:twoCellAnchor>
  <xdr:twoCellAnchor editAs="oneCell">
    <xdr:from>
      <xdr:col>1</xdr:col>
      <xdr:colOff>970877</xdr:colOff>
      <xdr:row>16</xdr:row>
      <xdr:rowOff>127299</xdr:rowOff>
    </xdr:from>
    <xdr:to>
      <xdr:col>3</xdr:col>
      <xdr:colOff>744966</xdr:colOff>
      <xdr:row>16</xdr:row>
      <xdr:rowOff>2084294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21453" y="5633870"/>
          <a:ext cx="1956995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410584</xdr:colOff>
      <xdr:row>43</xdr:row>
      <xdr:rowOff>138505</xdr:rowOff>
    </xdr:from>
    <xdr:to>
      <xdr:col>3</xdr:col>
      <xdr:colOff>442409</xdr:colOff>
      <xdr:row>43</xdr:row>
      <xdr:rowOff>1949824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33998" y="10323532"/>
          <a:ext cx="1811319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280148</xdr:colOff>
      <xdr:row>43</xdr:row>
      <xdr:rowOff>116384</xdr:rowOff>
    </xdr:from>
    <xdr:to>
      <xdr:col>8</xdr:col>
      <xdr:colOff>403413</xdr:colOff>
      <xdr:row>43</xdr:row>
      <xdr:rowOff>1822480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96001" y="10493031"/>
          <a:ext cx="2274794" cy="17060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25</xdr:row>
      <xdr:rowOff>145677</xdr:rowOff>
    </xdr:from>
    <xdr:to>
      <xdr:col>4</xdr:col>
      <xdr:colOff>134471</xdr:colOff>
      <xdr:row>25</xdr:row>
      <xdr:rowOff>1956810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9529" y="7272618"/>
          <a:ext cx="2723030" cy="1811133"/>
        </a:xfrm>
        <a:prstGeom prst="rect">
          <a:avLst/>
        </a:prstGeom>
      </xdr:spPr>
    </xdr:pic>
    <xdr:clientData/>
  </xdr:twoCellAnchor>
  <xdr:twoCellAnchor editAs="oneCell">
    <xdr:from>
      <xdr:col>6</xdr:col>
      <xdr:colOff>353815</xdr:colOff>
      <xdr:row>25</xdr:row>
      <xdr:rowOff>172860</xdr:rowOff>
    </xdr:from>
    <xdr:to>
      <xdr:col>8</xdr:col>
      <xdr:colOff>582705</xdr:colOff>
      <xdr:row>25</xdr:row>
      <xdr:rowOff>1885651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503482" y="6965987"/>
          <a:ext cx="1712791" cy="23804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600795</xdr:colOff>
      <xdr:row>11</xdr:row>
      <xdr:rowOff>112059</xdr:rowOff>
    </xdr:from>
    <xdr:to>
      <xdr:col>4</xdr:col>
      <xdr:colOff>130148</xdr:colOff>
      <xdr:row>11</xdr:row>
      <xdr:rowOff>1893794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2589" y="4146177"/>
          <a:ext cx="2375647" cy="1781735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11</xdr:row>
      <xdr:rowOff>116383</xdr:rowOff>
    </xdr:from>
    <xdr:to>
      <xdr:col>8</xdr:col>
      <xdr:colOff>560294</xdr:colOff>
      <xdr:row>11</xdr:row>
      <xdr:rowOff>1898118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52029" y="4150501"/>
          <a:ext cx="2375647" cy="178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675202</xdr:colOff>
      <xdr:row>27</xdr:row>
      <xdr:rowOff>123265</xdr:rowOff>
    </xdr:from>
    <xdr:to>
      <xdr:col>4</xdr:col>
      <xdr:colOff>23468</xdr:colOff>
      <xdr:row>27</xdr:row>
      <xdr:rowOff>1843143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44337" y="7304218"/>
          <a:ext cx="1719878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381001</xdr:colOff>
      <xdr:row>27</xdr:row>
      <xdr:rowOff>120191</xdr:rowOff>
    </xdr:from>
    <xdr:to>
      <xdr:col>8</xdr:col>
      <xdr:colOff>537884</xdr:colOff>
      <xdr:row>27</xdr:row>
      <xdr:rowOff>1851500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6854" y="7538485"/>
          <a:ext cx="2308412" cy="17313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489026</xdr:colOff>
      <xdr:row>67</xdr:row>
      <xdr:rowOff>44536</xdr:rowOff>
    </xdr:from>
    <xdr:to>
      <xdr:col>3</xdr:col>
      <xdr:colOff>520851</xdr:colOff>
      <xdr:row>67</xdr:row>
      <xdr:rowOff>1938618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71059" y="15201532"/>
          <a:ext cx="189408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262058</xdr:colOff>
      <xdr:row>67</xdr:row>
      <xdr:rowOff>89648</xdr:rowOff>
    </xdr:from>
    <xdr:to>
      <xdr:col>8</xdr:col>
      <xdr:colOff>549089</xdr:colOff>
      <xdr:row>67</xdr:row>
      <xdr:rowOff>1938617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77911" y="15396883"/>
          <a:ext cx="2438560" cy="184896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825202</xdr:colOff>
      <xdr:row>27</xdr:row>
      <xdr:rowOff>134472</xdr:rowOff>
    </xdr:from>
    <xdr:to>
      <xdr:col>4</xdr:col>
      <xdr:colOff>173468</xdr:colOff>
      <xdr:row>27</xdr:row>
      <xdr:rowOff>1893798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74613" y="7234296"/>
          <a:ext cx="175932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515759</xdr:colOff>
      <xdr:row>27</xdr:row>
      <xdr:rowOff>98006</xdr:rowOff>
    </xdr:from>
    <xdr:to>
      <xdr:col>8</xdr:col>
      <xdr:colOff>558790</xdr:colOff>
      <xdr:row>27</xdr:row>
      <xdr:rowOff>1961031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97379" y="7249680"/>
          <a:ext cx="186302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zoomScale="85" zoomScaleNormal="85" workbookViewId="0">
      <selection activeCell="W14" sqref="W14"/>
    </sheetView>
  </sheetViews>
  <sheetFormatPr defaultColWidth="9" defaultRowHeight="15.75" x14ac:dyDescent="0.3"/>
  <cols>
    <col min="1" max="1" width="14.875" style="10" customWidth="1"/>
    <col min="2" max="2" width="17.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 x14ac:dyDescent="0.35">
      <c r="J1"/>
    </row>
    <row r="2" spans="1:11" ht="45.6" customHeight="1" thickBot="1" x14ac:dyDescent="0.35">
      <c r="A2" s="45" t="s">
        <v>0</v>
      </c>
      <c r="B2" s="47" t="s">
        <v>28</v>
      </c>
      <c r="C2" s="45" t="s">
        <v>27</v>
      </c>
      <c r="D2" s="55" t="s">
        <v>66</v>
      </c>
      <c r="E2" s="56"/>
      <c r="F2" s="44" t="s">
        <v>5</v>
      </c>
      <c r="G2" s="46" t="s">
        <v>19</v>
      </c>
      <c r="H2" s="45" t="s">
        <v>6</v>
      </c>
      <c r="I2" s="44">
        <v>9</v>
      </c>
      <c r="J2"/>
      <c r="K2"/>
    </row>
    <row r="3" spans="1:11" ht="31.5" x14ac:dyDescent="0.3">
      <c r="A3" s="43" t="s">
        <v>7</v>
      </c>
      <c r="B3" s="43" t="s">
        <v>4</v>
      </c>
      <c r="C3" s="43" t="s">
        <v>12</v>
      </c>
      <c r="D3" s="43" t="s">
        <v>26</v>
      </c>
      <c r="E3" s="42" t="s">
        <v>3</v>
      </c>
      <c r="F3" s="40" t="s">
        <v>25</v>
      </c>
      <c r="G3" s="41" t="s">
        <v>24</v>
      </c>
      <c r="H3" s="40" t="s">
        <v>23</v>
      </c>
      <c r="I3" s="39" t="s">
        <v>14</v>
      </c>
      <c r="J3"/>
      <c r="K3"/>
    </row>
    <row r="4" spans="1:11" ht="16.5" x14ac:dyDescent="0.3">
      <c r="A4" s="38">
        <v>46059</v>
      </c>
      <c r="B4" s="37" t="s">
        <v>29</v>
      </c>
      <c r="C4" s="71" t="s">
        <v>30</v>
      </c>
      <c r="D4" s="35" t="s">
        <v>31</v>
      </c>
      <c r="E4" s="33">
        <v>13</v>
      </c>
      <c r="F4" s="33">
        <v>3.53</v>
      </c>
      <c r="G4" s="32">
        <v>17</v>
      </c>
      <c r="H4" s="31">
        <v>3.3</v>
      </c>
      <c r="I4" s="30">
        <f t="shared" ref="I4:I12" si="0">F4/H4</f>
        <v>1.0696969696969696</v>
      </c>
      <c r="J4"/>
      <c r="K4"/>
    </row>
    <row r="5" spans="1:11" ht="16.5" x14ac:dyDescent="0.3">
      <c r="A5" s="38">
        <v>46059</v>
      </c>
      <c r="B5" s="37" t="s">
        <v>29</v>
      </c>
      <c r="C5" s="36" t="s">
        <v>22</v>
      </c>
      <c r="D5" s="35" t="s">
        <v>32</v>
      </c>
      <c r="E5" s="33">
        <v>13.09</v>
      </c>
      <c r="F5" s="33">
        <v>3.64</v>
      </c>
      <c r="G5" s="32">
        <v>17</v>
      </c>
      <c r="H5" s="31">
        <v>3.3</v>
      </c>
      <c r="I5" s="30">
        <f t="shared" si="0"/>
        <v>1.103030303030303</v>
      </c>
      <c r="J5"/>
      <c r="K5"/>
    </row>
    <row r="6" spans="1:11" ht="16.5" x14ac:dyDescent="0.3">
      <c r="A6" s="38">
        <v>46059</v>
      </c>
      <c r="B6" s="37" t="s">
        <v>29</v>
      </c>
      <c r="C6" s="36" t="s">
        <v>22</v>
      </c>
      <c r="D6" s="35" t="s">
        <v>33</v>
      </c>
      <c r="E6" s="33">
        <v>13</v>
      </c>
      <c r="F6" s="33">
        <v>3.54</v>
      </c>
      <c r="G6" s="32">
        <v>17</v>
      </c>
      <c r="H6" s="31">
        <v>3.3</v>
      </c>
      <c r="I6" s="30">
        <f t="shared" si="0"/>
        <v>1.0727272727272728</v>
      </c>
      <c r="J6"/>
      <c r="K6"/>
    </row>
    <row r="7" spans="1:11" ht="16.5" x14ac:dyDescent="0.3">
      <c r="A7" s="38">
        <v>46059</v>
      </c>
      <c r="B7" s="37" t="s">
        <v>29</v>
      </c>
      <c r="C7" s="36" t="s">
        <v>22</v>
      </c>
      <c r="D7" s="35" t="s">
        <v>34</v>
      </c>
      <c r="E7" s="33">
        <v>12.97</v>
      </c>
      <c r="F7" s="33">
        <v>3.52</v>
      </c>
      <c r="G7" s="32">
        <v>17</v>
      </c>
      <c r="H7" s="31">
        <v>3.3</v>
      </c>
      <c r="I7" s="30">
        <f t="shared" si="0"/>
        <v>1.0666666666666667</v>
      </c>
      <c r="J7"/>
      <c r="K7"/>
    </row>
    <row r="8" spans="1:11" ht="16.5" x14ac:dyDescent="0.3">
      <c r="A8" s="38">
        <v>46059</v>
      </c>
      <c r="B8" s="37" t="s">
        <v>29</v>
      </c>
      <c r="C8" s="36" t="s">
        <v>22</v>
      </c>
      <c r="D8" s="35" t="s">
        <v>35</v>
      </c>
      <c r="E8" s="33">
        <v>13</v>
      </c>
      <c r="F8" s="33">
        <v>3.63</v>
      </c>
      <c r="G8" s="32">
        <v>17</v>
      </c>
      <c r="H8" s="31">
        <v>3.3</v>
      </c>
      <c r="I8" s="30">
        <f t="shared" si="0"/>
        <v>1.1000000000000001</v>
      </c>
      <c r="J8"/>
      <c r="K8"/>
    </row>
    <row r="9" spans="1:11" ht="16.5" x14ac:dyDescent="0.3">
      <c r="A9" s="38">
        <v>46059</v>
      </c>
      <c r="B9" s="37" t="s">
        <v>29</v>
      </c>
      <c r="C9" s="36" t="s">
        <v>22</v>
      </c>
      <c r="D9" s="35" t="s">
        <v>36</v>
      </c>
      <c r="E9" s="33">
        <v>13.07</v>
      </c>
      <c r="F9" s="33">
        <v>3.73</v>
      </c>
      <c r="G9" s="32">
        <v>17</v>
      </c>
      <c r="H9" s="31">
        <v>3.3</v>
      </c>
      <c r="I9" s="30">
        <f t="shared" si="0"/>
        <v>1.1303030303030304</v>
      </c>
      <c r="J9"/>
      <c r="K9"/>
    </row>
    <row r="10" spans="1:11" ht="16.5" x14ac:dyDescent="0.3">
      <c r="A10" s="38">
        <v>46059</v>
      </c>
      <c r="B10" s="37" t="s">
        <v>29</v>
      </c>
      <c r="C10" s="36" t="s">
        <v>22</v>
      </c>
      <c r="D10" s="35" t="s">
        <v>37</v>
      </c>
      <c r="E10" s="33">
        <v>12.98</v>
      </c>
      <c r="F10" s="33">
        <v>3.62</v>
      </c>
      <c r="G10" s="32">
        <v>17</v>
      </c>
      <c r="H10" s="31">
        <v>3.3</v>
      </c>
      <c r="I10" s="30">
        <f t="shared" si="0"/>
        <v>1.0969696969696972</v>
      </c>
      <c r="J10"/>
      <c r="K10"/>
    </row>
    <row r="11" spans="1:11" ht="16.5" x14ac:dyDescent="0.3">
      <c r="A11" s="38">
        <v>46059</v>
      </c>
      <c r="B11" s="37" t="s">
        <v>29</v>
      </c>
      <c r="C11" s="36" t="s">
        <v>22</v>
      </c>
      <c r="D11" s="35" t="s">
        <v>38</v>
      </c>
      <c r="E11" s="33">
        <v>13.16</v>
      </c>
      <c r="F11" s="33">
        <v>3.97</v>
      </c>
      <c r="G11" s="32">
        <v>17</v>
      </c>
      <c r="H11" s="31">
        <v>3.3</v>
      </c>
      <c r="I11" s="30">
        <f t="shared" si="0"/>
        <v>1.2030303030303031</v>
      </c>
      <c r="J11"/>
      <c r="K11"/>
    </row>
    <row r="12" spans="1:11" ht="16.5" x14ac:dyDescent="0.3">
      <c r="A12" s="38">
        <v>46059</v>
      </c>
      <c r="B12" s="37" t="s">
        <v>29</v>
      </c>
      <c r="C12" s="36" t="s">
        <v>22</v>
      </c>
      <c r="D12" s="35" t="s">
        <v>39</v>
      </c>
      <c r="E12" s="33">
        <v>13.04</v>
      </c>
      <c r="F12" s="33">
        <v>3.86</v>
      </c>
      <c r="G12" s="32">
        <v>17</v>
      </c>
      <c r="H12" s="31">
        <v>3.3</v>
      </c>
      <c r="I12" s="30">
        <f t="shared" si="0"/>
        <v>1.1696969696969697</v>
      </c>
      <c r="J12"/>
      <c r="K12"/>
    </row>
    <row r="13" spans="1:11" ht="16.5" x14ac:dyDescent="0.3">
      <c r="A13" s="57" t="s">
        <v>15</v>
      </c>
      <c r="B13" s="58"/>
      <c r="C13" s="58"/>
      <c r="D13" s="59"/>
      <c r="E13" s="29">
        <f>AVERAGE(E4:E12)</f>
        <v>13.034444444444444</v>
      </c>
      <c r="F13" s="29">
        <f>AVERAGE(F4:F12)</f>
        <v>3.6711111111111112</v>
      </c>
      <c r="G13" s="27"/>
      <c r="H13" s="27"/>
      <c r="I13" s="26">
        <f>AVERAGE(I4:I12)</f>
        <v>1.1124579124579126</v>
      </c>
      <c r="J13"/>
      <c r="K13"/>
    </row>
    <row r="14" spans="1:11" ht="16.5" x14ac:dyDescent="0.3">
      <c r="A14" s="57" t="s">
        <v>16</v>
      </c>
      <c r="B14" s="58"/>
      <c r="C14" s="58"/>
      <c r="D14" s="59"/>
      <c r="E14" s="29">
        <f>MAX(E4:E12)</f>
        <v>13.16</v>
      </c>
      <c r="F14" s="29">
        <f>MAX(F4:F12)</f>
        <v>3.97</v>
      </c>
      <c r="G14" s="28"/>
      <c r="H14" s="27"/>
      <c r="I14" s="26">
        <f>MAX(I4:I12)</f>
        <v>1.2030303030303031</v>
      </c>
      <c r="J14"/>
      <c r="K14"/>
    </row>
    <row r="15" spans="1:11" ht="16.5" x14ac:dyDescent="0.3">
      <c r="A15" s="57" t="s">
        <v>17</v>
      </c>
      <c r="B15" s="58"/>
      <c r="C15" s="58"/>
      <c r="D15" s="59"/>
      <c r="E15" s="29">
        <f>MIN(E4:E12)</f>
        <v>12.97</v>
      </c>
      <c r="F15" s="29">
        <f>MIN(F4:F12)</f>
        <v>3.52</v>
      </c>
      <c r="G15" s="28"/>
      <c r="H15" s="27"/>
      <c r="I15" s="26">
        <f>MIN(I4:I12)</f>
        <v>1.0666666666666667</v>
      </c>
      <c r="J15"/>
      <c r="K15"/>
    </row>
    <row r="16" spans="1:11" ht="147.75" customHeight="1" x14ac:dyDescent="0.3">
      <c r="A16" s="25" t="s">
        <v>9</v>
      </c>
      <c r="B16" s="60" t="s">
        <v>67</v>
      </c>
      <c r="C16" s="61"/>
      <c r="D16" s="61"/>
      <c r="E16" s="62"/>
      <c r="F16" s="24" t="s">
        <v>10</v>
      </c>
      <c r="G16" s="49"/>
      <c r="H16" s="50"/>
      <c r="I16" s="51"/>
      <c r="J16"/>
      <c r="K16"/>
    </row>
    <row r="17" spans="1:11" ht="174.75" customHeight="1" x14ac:dyDescent="0.3">
      <c r="A17" s="24" t="s">
        <v>11</v>
      </c>
      <c r="B17" s="49"/>
      <c r="C17" s="50"/>
      <c r="D17" s="50"/>
      <c r="E17" s="51"/>
      <c r="F17" s="24"/>
      <c r="G17" s="52"/>
      <c r="H17" s="53"/>
      <c r="I17" s="54"/>
      <c r="J17"/>
      <c r="K17"/>
    </row>
    <row r="18" spans="1:11" ht="16.5" x14ac:dyDescent="0.3">
      <c r="H18" s="16"/>
      <c r="J18"/>
      <c r="K18"/>
    </row>
    <row r="19" spans="1:11" ht="16.5" x14ac:dyDescent="0.3">
      <c r="H19" s="16"/>
      <c r="J19"/>
      <c r="K19"/>
    </row>
    <row r="20" spans="1:11" ht="16.5" x14ac:dyDescent="0.3">
      <c r="H20" s="16"/>
      <c r="J20"/>
      <c r="K20"/>
    </row>
    <row r="21" spans="1:11" ht="16.5" x14ac:dyDescent="0.3">
      <c r="H21" s="16"/>
      <c r="J21"/>
      <c r="K21"/>
    </row>
    <row r="22" spans="1:11" ht="16.5" x14ac:dyDescent="0.3">
      <c r="J22"/>
      <c r="K22"/>
    </row>
    <row r="23" spans="1:11" ht="16.5" x14ac:dyDescent="0.3">
      <c r="J23"/>
      <c r="K23"/>
    </row>
    <row r="24" spans="1:11" ht="16.5" x14ac:dyDescent="0.3">
      <c r="J24"/>
      <c r="K24"/>
    </row>
    <row r="25" spans="1:11" ht="16.5" x14ac:dyDescent="0.3">
      <c r="J25"/>
      <c r="K25"/>
    </row>
    <row r="26" spans="1:11" ht="16.5" x14ac:dyDescent="0.3">
      <c r="J26"/>
      <c r="K26"/>
    </row>
    <row r="27" spans="1:11" ht="16.5" x14ac:dyDescent="0.3">
      <c r="J27"/>
      <c r="K27"/>
    </row>
    <row r="28" spans="1:11" ht="16.5" x14ac:dyDescent="0.3">
      <c r="J28"/>
      <c r="K28"/>
    </row>
    <row r="29" spans="1:11" ht="16.5" x14ac:dyDescent="0.3">
      <c r="J29"/>
      <c r="K29"/>
    </row>
    <row r="30" spans="1:11" ht="16.5" x14ac:dyDescent="0.3">
      <c r="J30"/>
      <c r="K30"/>
    </row>
    <row r="31" spans="1:11" ht="16.5" x14ac:dyDescent="0.3">
      <c r="J31"/>
      <c r="K31"/>
    </row>
    <row r="32" spans="1:11" ht="16.5" x14ac:dyDescent="0.3">
      <c r="J32"/>
      <c r="K32"/>
    </row>
    <row r="33" spans="10:11" ht="16.5" x14ac:dyDescent="0.3">
      <c r="J33"/>
      <c r="K33"/>
    </row>
    <row r="34" spans="10:11" ht="16.5" x14ac:dyDescent="0.3">
      <c r="J34"/>
      <c r="K34"/>
    </row>
    <row r="35" spans="10:11" ht="16.5" x14ac:dyDescent="0.3">
      <c r="J35"/>
      <c r="K35"/>
    </row>
    <row r="36" spans="10:11" ht="16.5" x14ac:dyDescent="0.3">
      <c r="J36"/>
      <c r="K36"/>
    </row>
    <row r="37" spans="10:11" ht="16.5" x14ac:dyDescent="0.3">
      <c r="J37"/>
      <c r="K37"/>
    </row>
    <row r="38" spans="10:11" ht="16.5" x14ac:dyDescent="0.3">
      <c r="J38"/>
      <c r="K38"/>
    </row>
    <row r="39" spans="10:11" ht="16.5" x14ac:dyDescent="0.3">
      <c r="J39"/>
      <c r="K39"/>
    </row>
    <row r="40" spans="10:11" ht="16.5" x14ac:dyDescent="0.3">
      <c r="J40"/>
      <c r="K40"/>
    </row>
    <row r="41" spans="10:11" ht="16.5" x14ac:dyDescent="0.3">
      <c r="J41"/>
      <c r="K41"/>
    </row>
    <row r="42" spans="10:11" ht="16.5" x14ac:dyDescent="0.3">
      <c r="J42"/>
      <c r="K42"/>
    </row>
    <row r="43" spans="10:11" ht="16.5" x14ac:dyDescent="0.3">
      <c r="J43"/>
      <c r="K43"/>
    </row>
    <row r="44" spans="10:11" ht="16.5" x14ac:dyDescent="0.3">
      <c r="J44"/>
      <c r="K44"/>
    </row>
    <row r="45" spans="10:11" ht="16.5" x14ac:dyDescent="0.3">
      <c r="J45"/>
      <c r="K45"/>
    </row>
    <row r="46" spans="10:11" ht="16.5" x14ac:dyDescent="0.3">
      <c r="J46"/>
      <c r="K46"/>
    </row>
    <row r="47" spans="10:11" ht="16.5" x14ac:dyDescent="0.3">
      <c r="J47"/>
      <c r="K47"/>
    </row>
    <row r="48" spans="10:11" ht="16.5" x14ac:dyDescent="0.3">
      <c r="J48"/>
      <c r="K48"/>
    </row>
    <row r="49" spans="10:11" ht="16.5" x14ac:dyDescent="0.3">
      <c r="J49"/>
      <c r="K49"/>
    </row>
    <row r="50" spans="10:11" ht="16.5" x14ac:dyDescent="0.3">
      <c r="J50"/>
      <c r="K50"/>
    </row>
    <row r="51" spans="10:11" ht="16.5" x14ac:dyDescent="0.3">
      <c r="J51"/>
      <c r="K51"/>
    </row>
    <row r="52" spans="10:11" ht="16.5" x14ac:dyDescent="0.3">
      <c r="J52"/>
      <c r="K52"/>
    </row>
    <row r="53" spans="10:11" ht="16.5" x14ac:dyDescent="0.3">
      <c r="J53"/>
      <c r="K53"/>
    </row>
    <row r="54" spans="10:11" ht="16.5" x14ac:dyDescent="0.3">
      <c r="J54"/>
      <c r="K54"/>
    </row>
    <row r="55" spans="10:11" ht="16.5" x14ac:dyDescent="0.3">
      <c r="J55"/>
      <c r="K55"/>
    </row>
    <row r="56" spans="10:11" ht="16.5" x14ac:dyDescent="0.3">
      <c r="J56"/>
      <c r="K56"/>
    </row>
    <row r="57" spans="10:11" ht="16.5" x14ac:dyDescent="0.3">
      <c r="J57"/>
      <c r="K57"/>
    </row>
    <row r="58" spans="10:11" ht="16.5" x14ac:dyDescent="0.3">
      <c r="J58"/>
      <c r="K58"/>
    </row>
    <row r="59" spans="10:11" ht="16.5" x14ac:dyDescent="0.3">
      <c r="J59"/>
      <c r="K59"/>
    </row>
    <row r="60" spans="10:11" ht="16.5" x14ac:dyDescent="0.3">
      <c r="J60"/>
      <c r="K60"/>
    </row>
    <row r="61" spans="10:11" ht="16.5" x14ac:dyDescent="0.3">
      <c r="J61"/>
      <c r="K61"/>
    </row>
    <row r="62" spans="10:11" ht="16.5" x14ac:dyDescent="0.3">
      <c r="J62"/>
      <c r="K62"/>
    </row>
    <row r="63" spans="10:11" ht="16.5" x14ac:dyDescent="0.3">
      <c r="J63"/>
      <c r="K63"/>
    </row>
    <row r="64" spans="10:11" ht="16.5" x14ac:dyDescent="0.3">
      <c r="J64"/>
      <c r="K64"/>
    </row>
    <row r="65" spans="10:11" ht="16.5" x14ac:dyDescent="0.3">
      <c r="J65"/>
      <c r="K65"/>
    </row>
    <row r="66" spans="10:11" ht="16.5" x14ac:dyDescent="0.3">
      <c r="J66"/>
      <c r="K66"/>
    </row>
    <row r="67" spans="10:11" ht="16.5" x14ac:dyDescent="0.3">
      <c r="J67"/>
      <c r="K67"/>
    </row>
    <row r="68" spans="10:11" x14ac:dyDescent="0.3">
      <c r="J68" s="23"/>
    </row>
    <row r="69" spans="10:11" x14ac:dyDescent="0.3">
      <c r="J69" s="23"/>
    </row>
    <row r="70" spans="10:11" x14ac:dyDescent="0.3">
      <c r="J70" s="23"/>
    </row>
    <row r="71" spans="10:11" ht="141" customHeight="1" x14ac:dyDescent="0.3">
      <c r="J71" s="23"/>
    </row>
    <row r="72" spans="10:11" ht="204.75" customHeight="1" x14ac:dyDescent="0.3">
      <c r="J72" s="2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opLeftCell="A34" zoomScale="85" zoomScaleNormal="85" workbookViewId="0">
      <selection activeCell="B43" sqref="B43:E43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1" t="s">
        <v>0</v>
      </c>
      <c r="B2" s="21" t="s">
        <v>41</v>
      </c>
      <c r="C2" s="21" t="s">
        <v>1</v>
      </c>
      <c r="D2" s="66" t="s">
        <v>68</v>
      </c>
      <c r="E2" s="67"/>
      <c r="F2" s="13" t="s">
        <v>5</v>
      </c>
      <c r="G2" s="17" t="s">
        <v>19</v>
      </c>
      <c r="H2" s="21" t="s">
        <v>6</v>
      </c>
      <c r="I2" s="13">
        <v>36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71" t="s">
        <v>40</v>
      </c>
      <c r="D4" s="2">
        <v>1</v>
      </c>
      <c r="E4" s="6">
        <v>13.18</v>
      </c>
      <c r="F4" s="6">
        <v>6.46</v>
      </c>
      <c r="G4" s="7">
        <v>17</v>
      </c>
      <c r="H4" s="8">
        <v>6</v>
      </c>
      <c r="I4" s="9">
        <f>F4/H4</f>
        <v>1.0766666666666667</v>
      </c>
    </row>
    <row r="5" spans="1:9" x14ac:dyDescent="0.3">
      <c r="A5" s="38">
        <v>46059</v>
      </c>
      <c r="B5" s="37" t="s">
        <v>29</v>
      </c>
      <c r="C5" s="71" t="s">
        <v>40</v>
      </c>
      <c r="D5" s="2">
        <v>2</v>
      </c>
      <c r="E5" s="6">
        <v>13.17</v>
      </c>
      <c r="F5" s="6">
        <v>6.44</v>
      </c>
      <c r="G5" s="7">
        <v>17</v>
      </c>
      <c r="H5" s="8">
        <v>6</v>
      </c>
      <c r="I5" s="9">
        <f t="shared" ref="I5:I39" si="0">F5/H5</f>
        <v>1.0733333333333335</v>
      </c>
    </row>
    <row r="6" spans="1:9" x14ac:dyDescent="0.3">
      <c r="A6" s="38">
        <v>46059</v>
      </c>
      <c r="B6" s="37" t="s">
        <v>29</v>
      </c>
      <c r="C6" s="71" t="s">
        <v>40</v>
      </c>
      <c r="D6" s="2">
        <v>3</v>
      </c>
      <c r="E6" s="6">
        <v>13.18</v>
      </c>
      <c r="F6" s="6">
        <v>6.05</v>
      </c>
      <c r="G6" s="7">
        <v>17</v>
      </c>
      <c r="H6" s="8">
        <v>6</v>
      </c>
      <c r="I6" s="9">
        <f t="shared" si="0"/>
        <v>1.0083333333333333</v>
      </c>
    </row>
    <row r="7" spans="1:9" x14ac:dyDescent="0.3">
      <c r="A7" s="38">
        <v>46059</v>
      </c>
      <c r="B7" s="37" t="s">
        <v>29</v>
      </c>
      <c r="C7" s="71" t="s">
        <v>40</v>
      </c>
      <c r="D7" s="2">
        <v>4</v>
      </c>
      <c r="E7" s="6">
        <v>13.15</v>
      </c>
      <c r="F7" s="6">
        <v>7</v>
      </c>
      <c r="G7" s="7">
        <v>17</v>
      </c>
      <c r="H7" s="8">
        <v>6</v>
      </c>
      <c r="I7" s="9">
        <f t="shared" si="0"/>
        <v>1.1666666666666667</v>
      </c>
    </row>
    <row r="8" spans="1:9" x14ac:dyDescent="0.3">
      <c r="A8" s="38">
        <v>46059</v>
      </c>
      <c r="B8" s="37" t="s">
        <v>29</v>
      </c>
      <c r="C8" s="71" t="s">
        <v>40</v>
      </c>
      <c r="D8" s="2">
        <v>5</v>
      </c>
      <c r="E8" s="6">
        <v>13.17</v>
      </c>
      <c r="F8" s="6">
        <v>6.3</v>
      </c>
      <c r="G8" s="7">
        <v>17</v>
      </c>
      <c r="H8" s="8">
        <v>6</v>
      </c>
      <c r="I8" s="9">
        <f t="shared" si="0"/>
        <v>1.05</v>
      </c>
    </row>
    <row r="9" spans="1:9" x14ac:dyDescent="0.3">
      <c r="A9" s="38">
        <v>46059</v>
      </c>
      <c r="B9" s="37" t="s">
        <v>29</v>
      </c>
      <c r="C9" s="71" t="s">
        <v>40</v>
      </c>
      <c r="D9" s="2">
        <v>6</v>
      </c>
      <c r="E9" s="6">
        <v>13.17</v>
      </c>
      <c r="F9" s="6">
        <v>6.27</v>
      </c>
      <c r="G9" s="7">
        <v>17</v>
      </c>
      <c r="H9" s="8">
        <v>6</v>
      </c>
      <c r="I9" s="9">
        <f t="shared" si="0"/>
        <v>1.0449999999999999</v>
      </c>
    </row>
    <row r="10" spans="1:9" x14ac:dyDescent="0.3">
      <c r="A10" s="38">
        <v>46059</v>
      </c>
      <c r="B10" s="37" t="s">
        <v>29</v>
      </c>
      <c r="C10" s="71" t="s">
        <v>40</v>
      </c>
      <c r="D10" s="2">
        <v>7</v>
      </c>
      <c r="E10" s="6">
        <v>13.15</v>
      </c>
      <c r="F10" s="6">
        <v>6.32</v>
      </c>
      <c r="G10" s="7">
        <v>17</v>
      </c>
      <c r="H10" s="8">
        <v>6</v>
      </c>
      <c r="I10" s="9">
        <f t="shared" si="0"/>
        <v>1.0533333333333335</v>
      </c>
    </row>
    <row r="11" spans="1:9" x14ac:dyDescent="0.3">
      <c r="A11" s="38">
        <v>46059</v>
      </c>
      <c r="B11" s="37" t="s">
        <v>29</v>
      </c>
      <c r="C11" s="71" t="s">
        <v>40</v>
      </c>
      <c r="D11" s="2">
        <v>8</v>
      </c>
      <c r="E11" s="6">
        <v>13.16</v>
      </c>
      <c r="F11" s="6">
        <v>6.66</v>
      </c>
      <c r="G11" s="7">
        <v>17</v>
      </c>
      <c r="H11" s="8">
        <v>6</v>
      </c>
      <c r="I11" s="9">
        <f t="shared" si="0"/>
        <v>1.1100000000000001</v>
      </c>
    </row>
    <row r="12" spans="1:9" x14ac:dyDescent="0.3">
      <c r="A12" s="38">
        <v>46059</v>
      </c>
      <c r="B12" s="37" t="s">
        <v>29</v>
      </c>
      <c r="C12" s="71" t="s">
        <v>40</v>
      </c>
      <c r="D12" s="2">
        <v>9</v>
      </c>
      <c r="E12" s="6">
        <v>13.16</v>
      </c>
      <c r="F12" s="6">
        <v>6.14</v>
      </c>
      <c r="G12" s="7">
        <v>17</v>
      </c>
      <c r="H12" s="8">
        <v>6</v>
      </c>
      <c r="I12" s="9">
        <f t="shared" si="0"/>
        <v>1.0233333333333332</v>
      </c>
    </row>
    <row r="13" spans="1:9" x14ac:dyDescent="0.3">
      <c r="A13" s="38">
        <v>46059</v>
      </c>
      <c r="B13" s="37" t="s">
        <v>29</v>
      </c>
      <c r="C13" s="71" t="s">
        <v>40</v>
      </c>
      <c r="D13" s="2">
        <v>10</v>
      </c>
      <c r="E13" s="6">
        <v>13.16</v>
      </c>
      <c r="F13" s="6">
        <v>6.83</v>
      </c>
      <c r="G13" s="7">
        <v>17</v>
      </c>
      <c r="H13" s="8">
        <v>6</v>
      </c>
      <c r="I13" s="9">
        <f t="shared" si="0"/>
        <v>1.1383333333333334</v>
      </c>
    </row>
    <row r="14" spans="1:9" x14ac:dyDescent="0.3">
      <c r="A14" s="38">
        <v>46059</v>
      </c>
      <c r="B14" s="37" t="s">
        <v>29</v>
      </c>
      <c r="C14" s="71" t="s">
        <v>40</v>
      </c>
      <c r="D14" s="2">
        <v>11</v>
      </c>
      <c r="E14" s="6">
        <v>13.14</v>
      </c>
      <c r="F14" s="6">
        <v>5.98</v>
      </c>
      <c r="G14" s="7">
        <v>17</v>
      </c>
      <c r="H14" s="8">
        <v>6</v>
      </c>
      <c r="I14" s="9">
        <f t="shared" si="0"/>
        <v>0.9966666666666667</v>
      </c>
    </row>
    <row r="15" spans="1:9" x14ac:dyDescent="0.3">
      <c r="A15" s="38">
        <v>46059</v>
      </c>
      <c r="B15" s="37" t="s">
        <v>29</v>
      </c>
      <c r="C15" s="71" t="s">
        <v>40</v>
      </c>
      <c r="D15" s="2">
        <v>12</v>
      </c>
      <c r="E15" s="6">
        <v>13.14</v>
      </c>
      <c r="F15" s="6">
        <v>6.1</v>
      </c>
      <c r="G15" s="7">
        <v>17</v>
      </c>
      <c r="H15" s="8">
        <v>6</v>
      </c>
      <c r="I15" s="9">
        <f t="shared" si="0"/>
        <v>1.0166666666666666</v>
      </c>
    </row>
    <row r="16" spans="1:9" x14ac:dyDescent="0.3">
      <c r="A16" s="38">
        <v>46059</v>
      </c>
      <c r="B16" s="37" t="s">
        <v>29</v>
      </c>
      <c r="C16" s="71" t="s">
        <v>40</v>
      </c>
      <c r="D16" s="2">
        <v>13</v>
      </c>
      <c r="E16" s="6">
        <v>13.14</v>
      </c>
      <c r="F16" s="6">
        <v>6.57</v>
      </c>
      <c r="G16" s="7">
        <v>17</v>
      </c>
      <c r="H16" s="8">
        <v>6</v>
      </c>
      <c r="I16" s="9">
        <f t="shared" si="0"/>
        <v>1.095</v>
      </c>
    </row>
    <row r="17" spans="1:9" x14ac:dyDescent="0.3">
      <c r="A17" s="38">
        <v>46059</v>
      </c>
      <c r="B17" s="37" t="s">
        <v>29</v>
      </c>
      <c r="C17" s="71" t="s">
        <v>40</v>
      </c>
      <c r="D17" s="2">
        <v>14</v>
      </c>
      <c r="E17" s="6">
        <v>13.14</v>
      </c>
      <c r="F17" s="6">
        <v>6.36</v>
      </c>
      <c r="G17" s="7">
        <v>17</v>
      </c>
      <c r="H17" s="8">
        <v>6</v>
      </c>
      <c r="I17" s="9">
        <f t="shared" si="0"/>
        <v>1.06</v>
      </c>
    </row>
    <row r="18" spans="1:9" x14ac:dyDescent="0.3">
      <c r="A18" s="38">
        <v>46059</v>
      </c>
      <c r="B18" s="37" t="s">
        <v>29</v>
      </c>
      <c r="C18" s="71" t="s">
        <v>40</v>
      </c>
      <c r="D18" s="2">
        <v>15</v>
      </c>
      <c r="E18" s="6">
        <v>13.15</v>
      </c>
      <c r="F18" s="6">
        <v>6.08</v>
      </c>
      <c r="G18" s="7">
        <v>17</v>
      </c>
      <c r="H18" s="8">
        <v>6</v>
      </c>
      <c r="I18" s="9">
        <f t="shared" si="0"/>
        <v>1.0133333333333334</v>
      </c>
    </row>
    <row r="19" spans="1:9" x14ac:dyDescent="0.3">
      <c r="A19" s="38">
        <v>46059</v>
      </c>
      <c r="B19" s="37" t="s">
        <v>29</v>
      </c>
      <c r="C19" s="71" t="s">
        <v>40</v>
      </c>
      <c r="D19" s="2">
        <v>16</v>
      </c>
      <c r="E19" s="6">
        <v>13.16</v>
      </c>
      <c r="F19" s="6">
        <v>6.06</v>
      </c>
      <c r="G19" s="7">
        <v>17</v>
      </c>
      <c r="H19" s="8">
        <v>6</v>
      </c>
      <c r="I19" s="9">
        <f t="shared" si="0"/>
        <v>1.01</v>
      </c>
    </row>
    <row r="20" spans="1:9" x14ac:dyDescent="0.3">
      <c r="A20" s="38">
        <v>46059</v>
      </c>
      <c r="B20" s="37" t="s">
        <v>29</v>
      </c>
      <c r="C20" s="71" t="s">
        <v>40</v>
      </c>
      <c r="D20" s="2">
        <v>17</v>
      </c>
      <c r="E20" s="6">
        <v>13.14</v>
      </c>
      <c r="F20" s="6">
        <v>6.48</v>
      </c>
      <c r="G20" s="7">
        <v>17</v>
      </c>
      <c r="H20" s="8">
        <v>6</v>
      </c>
      <c r="I20" s="9">
        <f t="shared" si="0"/>
        <v>1.08</v>
      </c>
    </row>
    <row r="21" spans="1:9" x14ac:dyDescent="0.3">
      <c r="A21" s="38">
        <v>46059</v>
      </c>
      <c r="B21" s="37" t="s">
        <v>29</v>
      </c>
      <c r="C21" s="71" t="s">
        <v>40</v>
      </c>
      <c r="D21" s="2">
        <v>18</v>
      </c>
      <c r="E21" s="6">
        <v>13.13</v>
      </c>
      <c r="F21" s="6">
        <v>6.5</v>
      </c>
      <c r="G21" s="7">
        <v>17</v>
      </c>
      <c r="H21" s="8">
        <v>6</v>
      </c>
      <c r="I21" s="9">
        <f t="shared" si="0"/>
        <v>1.0833333333333333</v>
      </c>
    </row>
    <row r="22" spans="1:9" x14ac:dyDescent="0.3">
      <c r="A22" s="38">
        <v>46059</v>
      </c>
      <c r="B22" s="37" t="s">
        <v>29</v>
      </c>
      <c r="C22" s="71" t="s">
        <v>40</v>
      </c>
      <c r="D22" s="2">
        <v>19</v>
      </c>
      <c r="E22" s="6">
        <v>13.17</v>
      </c>
      <c r="F22" s="6">
        <v>6.07</v>
      </c>
      <c r="G22" s="7">
        <v>17</v>
      </c>
      <c r="H22" s="8">
        <v>6</v>
      </c>
      <c r="I22" s="9">
        <f t="shared" si="0"/>
        <v>1.0116666666666667</v>
      </c>
    </row>
    <row r="23" spans="1:9" x14ac:dyDescent="0.3">
      <c r="A23" s="38">
        <v>46059</v>
      </c>
      <c r="B23" s="37" t="s">
        <v>29</v>
      </c>
      <c r="C23" s="71" t="s">
        <v>40</v>
      </c>
      <c r="D23" s="2">
        <v>20</v>
      </c>
      <c r="E23" s="6">
        <v>13.15</v>
      </c>
      <c r="F23" s="6">
        <v>6.37</v>
      </c>
      <c r="G23" s="7">
        <v>17</v>
      </c>
      <c r="H23" s="8">
        <v>6</v>
      </c>
      <c r="I23" s="9">
        <f t="shared" si="0"/>
        <v>1.0616666666666668</v>
      </c>
    </row>
    <row r="24" spans="1:9" x14ac:dyDescent="0.3">
      <c r="A24" s="38">
        <v>46059</v>
      </c>
      <c r="B24" s="37" t="s">
        <v>29</v>
      </c>
      <c r="C24" s="71" t="s">
        <v>40</v>
      </c>
      <c r="D24" s="2">
        <v>21</v>
      </c>
      <c r="E24" s="6">
        <v>13.18</v>
      </c>
      <c r="F24" s="6">
        <v>6.42</v>
      </c>
      <c r="G24" s="7">
        <v>17</v>
      </c>
      <c r="H24" s="8">
        <v>6</v>
      </c>
      <c r="I24" s="9">
        <f t="shared" si="0"/>
        <v>1.07</v>
      </c>
    </row>
    <row r="25" spans="1:9" x14ac:dyDescent="0.3">
      <c r="A25" s="38">
        <v>46059</v>
      </c>
      <c r="B25" s="37" t="s">
        <v>29</v>
      </c>
      <c r="C25" s="71" t="s">
        <v>40</v>
      </c>
      <c r="D25" s="2">
        <v>22</v>
      </c>
      <c r="E25" s="6">
        <v>13.19</v>
      </c>
      <c r="F25" s="6">
        <v>6.34</v>
      </c>
      <c r="G25" s="7">
        <v>17</v>
      </c>
      <c r="H25" s="8">
        <v>6</v>
      </c>
      <c r="I25" s="9">
        <f t="shared" si="0"/>
        <v>1.0566666666666666</v>
      </c>
    </row>
    <row r="26" spans="1:9" x14ac:dyDescent="0.3">
      <c r="A26" s="38">
        <v>46059</v>
      </c>
      <c r="B26" s="37" t="s">
        <v>29</v>
      </c>
      <c r="C26" s="71" t="s">
        <v>40</v>
      </c>
      <c r="D26" s="2">
        <v>23</v>
      </c>
      <c r="E26" s="6">
        <v>13.18</v>
      </c>
      <c r="F26" s="6">
        <v>6.4</v>
      </c>
      <c r="G26" s="7">
        <v>17</v>
      </c>
      <c r="H26" s="8">
        <v>6</v>
      </c>
      <c r="I26" s="9">
        <f t="shared" si="0"/>
        <v>1.0666666666666667</v>
      </c>
    </row>
    <row r="27" spans="1:9" x14ac:dyDescent="0.3">
      <c r="A27" s="38">
        <v>46059</v>
      </c>
      <c r="B27" s="37" t="s">
        <v>29</v>
      </c>
      <c r="C27" s="71" t="s">
        <v>40</v>
      </c>
      <c r="D27" s="2">
        <v>24</v>
      </c>
      <c r="E27" s="6">
        <v>13.13</v>
      </c>
      <c r="F27" s="6">
        <v>6.14</v>
      </c>
      <c r="G27" s="7">
        <v>17</v>
      </c>
      <c r="H27" s="8">
        <v>6</v>
      </c>
      <c r="I27" s="9">
        <f t="shared" si="0"/>
        <v>1.0233333333333332</v>
      </c>
    </row>
    <row r="28" spans="1:9" x14ac:dyDescent="0.3">
      <c r="A28" s="38">
        <v>46059</v>
      </c>
      <c r="B28" s="37" t="s">
        <v>29</v>
      </c>
      <c r="C28" s="71" t="s">
        <v>40</v>
      </c>
      <c r="D28" s="2">
        <v>25</v>
      </c>
      <c r="E28" s="6">
        <v>13.15</v>
      </c>
      <c r="F28" s="6">
        <v>6.05</v>
      </c>
      <c r="G28" s="7">
        <v>17</v>
      </c>
      <c r="H28" s="8">
        <v>6</v>
      </c>
      <c r="I28" s="9">
        <f t="shared" si="0"/>
        <v>1.0083333333333333</v>
      </c>
    </row>
    <row r="29" spans="1:9" x14ac:dyDescent="0.3">
      <c r="A29" s="38">
        <v>46059</v>
      </c>
      <c r="B29" s="37" t="s">
        <v>29</v>
      </c>
      <c r="C29" s="71" t="s">
        <v>40</v>
      </c>
      <c r="D29" s="2">
        <v>26</v>
      </c>
      <c r="E29" s="6">
        <v>13.15</v>
      </c>
      <c r="F29" s="6">
        <v>6.62</v>
      </c>
      <c r="G29" s="7">
        <v>17</v>
      </c>
      <c r="H29" s="8">
        <v>6</v>
      </c>
      <c r="I29" s="9">
        <f t="shared" si="0"/>
        <v>1.1033333333333333</v>
      </c>
    </row>
    <row r="30" spans="1:9" x14ac:dyDescent="0.3">
      <c r="A30" s="38">
        <v>46059</v>
      </c>
      <c r="B30" s="37" t="s">
        <v>29</v>
      </c>
      <c r="C30" s="71" t="s">
        <v>40</v>
      </c>
      <c r="D30" s="2">
        <v>27</v>
      </c>
      <c r="E30" s="6">
        <v>13.14</v>
      </c>
      <c r="F30" s="6">
        <v>6.63</v>
      </c>
      <c r="G30" s="7">
        <v>17</v>
      </c>
      <c r="H30" s="8">
        <v>6</v>
      </c>
      <c r="I30" s="9">
        <f t="shared" si="0"/>
        <v>1.105</v>
      </c>
    </row>
    <row r="31" spans="1:9" x14ac:dyDescent="0.3">
      <c r="A31" s="38">
        <v>46059</v>
      </c>
      <c r="B31" s="37" t="s">
        <v>29</v>
      </c>
      <c r="C31" s="71" t="s">
        <v>40</v>
      </c>
      <c r="D31" s="2">
        <v>28</v>
      </c>
      <c r="E31" s="6">
        <v>13.17</v>
      </c>
      <c r="F31" s="6">
        <v>6.36</v>
      </c>
      <c r="G31" s="7">
        <v>17</v>
      </c>
      <c r="H31" s="8">
        <v>6</v>
      </c>
      <c r="I31" s="9">
        <f t="shared" si="0"/>
        <v>1.06</v>
      </c>
    </row>
    <row r="32" spans="1:9" x14ac:dyDescent="0.3">
      <c r="A32" s="38">
        <v>46059</v>
      </c>
      <c r="B32" s="37" t="s">
        <v>29</v>
      </c>
      <c r="C32" s="71" t="s">
        <v>40</v>
      </c>
      <c r="D32" s="2">
        <v>29</v>
      </c>
      <c r="E32" s="6">
        <v>13.17</v>
      </c>
      <c r="F32" s="6">
        <v>6.67</v>
      </c>
      <c r="G32" s="7">
        <v>17</v>
      </c>
      <c r="H32" s="8">
        <v>6</v>
      </c>
      <c r="I32" s="9">
        <f t="shared" si="0"/>
        <v>1.1116666666666666</v>
      </c>
    </row>
    <row r="33" spans="1:9" x14ac:dyDescent="0.3">
      <c r="A33" s="38">
        <v>46059</v>
      </c>
      <c r="B33" s="37" t="s">
        <v>29</v>
      </c>
      <c r="C33" s="71" t="s">
        <v>40</v>
      </c>
      <c r="D33" s="2">
        <v>30</v>
      </c>
      <c r="E33" s="6">
        <v>13.17</v>
      </c>
      <c r="F33" s="6">
        <v>6.22</v>
      </c>
      <c r="G33" s="7">
        <v>17</v>
      </c>
      <c r="H33" s="8">
        <v>6</v>
      </c>
      <c r="I33" s="9">
        <f t="shared" si="0"/>
        <v>1.0366666666666666</v>
      </c>
    </row>
    <row r="34" spans="1:9" x14ac:dyDescent="0.3">
      <c r="A34" s="38">
        <v>46059</v>
      </c>
      <c r="B34" s="37" t="s">
        <v>29</v>
      </c>
      <c r="C34" s="71" t="s">
        <v>40</v>
      </c>
      <c r="D34" s="2">
        <v>31</v>
      </c>
      <c r="E34" s="6">
        <v>13.13</v>
      </c>
      <c r="F34" s="6">
        <v>5.99</v>
      </c>
      <c r="G34" s="7">
        <v>17</v>
      </c>
      <c r="H34" s="8">
        <v>6</v>
      </c>
      <c r="I34" s="9">
        <f t="shared" si="0"/>
        <v>0.99833333333333341</v>
      </c>
    </row>
    <row r="35" spans="1:9" x14ac:dyDescent="0.3">
      <c r="A35" s="38">
        <v>46059</v>
      </c>
      <c r="B35" s="37" t="s">
        <v>29</v>
      </c>
      <c r="C35" s="71" t="s">
        <v>40</v>
      </c>
      <c r="D35" s="2">
        <v>32</v>
      </c>
      <c r="E35" s="6">
        <v>13.13</v>
      </c>
      <c r="F35" s="6">
        <v>6.6</v>
      </c>
      <c r="G35" s="7">
        <v>17</v>
      </c>
      <c r="H35" s="8">
        <v>6</v>
      </c>
      <c r="I35" s="9">
        <f t="shared" si="0"/>
        <v>1.0999999999999999</v>
      </c>
    </row>
    <row r="36" spans="1:9" x14ac:dyDescent="0.3">
      <c r="A36" s="38">
        <v>46059</v>
      </c>
      <c r="B36" s="37" t="s">
        <v>29</v>
      </c>
      <c r="C36" s="71" t="s">
        <v>40</v>
      </c>
      <c r="D36" s="2">
        <v>33</v>
      </c>
      <c r="E36" s="6">
        <v>13.13</v>
      </c>
      <c r="F36" s="6">
        <v>5.91</v>
      </c>
      <c r="G36" s="7">
        <v>17</v>
      </c>
      <c r="H36" s="8">
        <v>6</v>
      </c>
      <c r="I36" s="9">
        <f t="shared" si="0"/>
        <v>0.98499999999999999</v>
      </c>
    </row>
    <row r="37" spans="1:9" x14ac:dyDescent="0.3">
      <c r="A37" s="38">
        <v>46059</v>
      </c>
      <c r="B37" s="37" t="s">
        <v>29</v>
      </c>
      <c r="C37" s="71" t="s">
        <v>40</v>
      </c>
      <c r="D37" s="2">
        <v>34</v>
      </c>
      <c r="E37" s="6">
        <v>13.15</v>
      </c>
      <c r="F37" s="6">
        <v>6.14</v>
      </c>
      <c r="G37" s="7">
        <v>17</v>
      </c>
      <c r="H37" s="8">
        <v>6</v>
      </c>
      <c r="I37" s="9">
        <f t="shared" si="0"/>
        <v>1.0233333333333332</v>
      </c>
    </row>
    <row r="38" spans="1:9" x14ac:dyDescent="0.3">
      <c r="A38" s="38">
        <v>46059</v>
      </c>
      <c r="B38" s="37" t="s">
        <v>29</v>
      </c>
      <c r="C38" s="71" t="s">
        <v>40</v>
      </c>
      <c r="D38" s="2">
        <v>35</v>
      </c>
      <c r="E38" s="6">
        <v>13.16</v>
      </c>
      <c r="F38" s="6">
        <v>6.06</v>
      </c>
      <c r="G38" s="7">
        <v>17</v>
      </c>
      <c r="H38" s="8">
        <v>6</v>
      </c>
      <c r="I38" s="9">
        <f t="shared" si="0"/>
        <v>1.01</v>
      </c>
    </row>
    <row r="39" spans="1:9" x14ac:dyDescent="0.3">
      <c r="A39" s="38">
        <v>46059</v>
      </c>
      <c r="B39" s="37" t="s">
        <v>29</v>
      </c>
      <c r="C39" s="71" t="s">
        <v>40</v>
      </c>
      <c r="D39" s="2">
        <v>36</v>
      </c>
      <c r="E39" s="6">
        <v>13.15</v>
      </c>
      <c r="F39" s="6">
        <v>6.28</v>
      </c>
      <c r="G39" s="7">
        <v>17</v>
      </c>
      <c r="H39" s="8">
        <v>6</v>
      </c>
      <c r="I39" s="9">
        <f t="shared" si="0"/>
        <v>1.0466666666666666</v>
      </c>
    </row>
    <row r="40" spans="1:9" x14ac:dyDescent="0.3">
      <c r="A40" s="68" t="s">
        <v>15</v>
      </c>
      <c r="B40" s="69"/>
      <c r="C40" s="69"/>
      <c r="D40" s="70"/>
      <c r="E40" s="6">
        <f>AVERAGE(E4:E39)</f>
        <v>13.155277777777776</v>
      </c>
      <c r="F40" s="6">
        <f>AVERAGE(F4:F39)</f>
        <v>6.3297222222222222</v>
      </c>
      <c r="G40" s="8"/>
      <c r="H40" s="8"/>
      <c r="I40" s="18">
        <f>AVERAGE(I4:I39)</f>
        <v>1.0549537037037036</v>
      </c>
    </row>
    <row r="41" spans="1:9" x14ac:dyDescent="0.3">
      <c r="A41" s="68" t="s">
        <v>16</v>
      </c>
      <c r="B41" s="69"/>
      <c r="C41" s="69"/>
      <c r="D41" s="70"/>
      <c r="E41" s="6">
        <f>MAX(E4:E39)</f>
        <v>13.19</v>
      </c>
      <c r="F41" s="6">
        <f>MAX(F4:F39)</f>
        <v>7</v>
      </c>
      <c r="G41" s="7"/>
      <c r="H41" s="8"/>
      <c r="I41" s="18">
        <f>MAX(I4:I39)</f>
        <v>1.1666666666666667</v>
      </c>
    </row>
    <row r="42" spans="1:9" x14ac:dyDescent="0.3">
      <c r="A42" s="68" t="s">
        <v>17</v>
      </c>
      <c r="B42" s="69"/>
      <c r="C42" s="69"/>
      <c r="D42" s="70"/>
      <c r="E42" s="6">
        <f>MIN(E4:E39)</f>
        <v>13.13</v>
      </c>
      <c r="F42" s="6">
        <f>MIN(F4:F39)</f>
        <v>5.91</v>
      </c>
      <c r="G42" s="7"/>
      <c r="H42" s="8"/>
      <c r="I42" s="18">
        <f>MIN(I4:I39)</f>
        <v>0.98499999999999999</v>
      </c>
    </row>
    <row r="43" spans="1:9" ht="104.25" customHeight="1" x14ac:dyDescent="0.3">
      <c r="A43" s="1" t="s">
        <v>9</v>
      </c>
      <c r="B43" s="60" t="s">
        <v>50</v>
      </c>
      <c r="C43" s="61"/>
      <c r="D43" s="61"/>
      <c r="E43" s="62"/>
      <c r="F43" s="5" t="s">
        <v>10</v>
      </c>
      <c r="G43" s="61"/>
      <c r="H43" s="61"/>
      <c r="I43" s="62"/>
    </row>
    <row r="44" spans="1:9" ht="161.25" customHeight="1" x14ac:dyDescent="0.3">
      <c r="A44" s="5" t="s">
        <v>11</v>
      </c>
      <c r="B44" s="63"/>
      <c r="C44" s="61"/>
      <c r="D44" s="61"/>
      <c r="E44" s="62"/>
      <c r="F44" s="5"/>
      <c r="G44" s="64"/>
      <c r="H44" s="64"/>
      <c r="I44" s="65"/>
    </row>
    <row r="45" spans="1:9" x14ac:dyDescent="0.3">
      <c r="H45" s="16"/>
    </row>
    <row r="46" spans="1:9" x14ac:dyDescent="0.3">
      <c r="H46" s="16"/>
    </row>
    <row r="47" spans="1:9" x14ac:dyDescent="0.3">
      <c r="H47" s="16"/>
    </row>
    <row r="48" spans="1:9" x14ac:dyDescent="0.3">
      <c r="H48" s="16"/>
    </row>
  </sheetData>
  <autoFilter ref="A3:I39"/>
  <mergeCells count="8">
    <mergeCell ref="B44:E44"/>
    <mergeCell ref="G44:I44"/>
    <mergeCell ref="D2:E2"/>
    <mergeCell ref="A40:D40"/>
    <mergeCell ref="A41:D41"/>
    <mergeCell ref="A42:D42"/>
    <mergeCell ref="B43:E43"/>
    <mergeCell ref="G43:I43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F12" sqref="F12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5" t="s">
        <v>0</v>
      </c>
      <c r="B2" s="47" t="s">
        <v>62</v>
      </c>
      <c r="C2" s="45" t="s">
        <v>63</v>
      </c>
      <c r="D2" s="55" t="s">
        <v>42</v>
      </c>
      <c r="E2" s="56"/>
      <c r="F2" s="44" t="s">
        <v>5</v>
      </c>
      <c r="G2" s="46" t="s">
        <v>64</v>
      </c>
      <c r="H2" s="45" t="s">
        <v>6</v>
      </c>
      <c r="I2" s="44">
        <v>18</v>
      </c>
      <c r="J2"/>
      <c r="K2"/>
    </row>
    <row r="3" spans="1:11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11" ht="16.5" x14ac:dyDescent="0.3">
      <c r="A4" s="38">
        <v>46059</v>
      </c>
      <c r="B4" s="37" t="s">
        <v>56</v>
      </c>
      <c r="C4" s="36" t="s">
        <v>57</v>
      </c>
      <c r="D4" s="43">
        <v>1</v>
      </c>
      <c r="E4" s="33">
        <v>13.09</v>
      </c>
      <c r="F4" s="34">
        <v>6.16</v>
      </c>
      <c r="G4" s="32">
        <v>16</v>
      </c>
      <c r="H4" s="31">
        <v>6.8</v>
      </c>
      <c r="I4" s="30">
        <f>F4/H4</f>
        <v>0.90588235294117647</v>
      </c>
      <c r="J4"/>
      <c r="K4"/>
    </row>
    <row r="5" spans="1:11" ht="16.5" x14ac:dyDescent="0.3">
      <c r="A5" s="38">
        <v>46059</v>
      </c>
      <c r="B5" s="37" t="s">
        <v>29</v>
      </c>
      <c r="C5" s="36" t="s">
        <v>58</v>
      </c>
      <c r="D5" s="43">
        <v>2</v>
      </c>
      <c r="E5" s="33">
        <v>13.1</v>
      </c>
      <c r="F5" s="34">
        <v>6.37</v>
      </c>
      <c r="G5" s="32">
        <v>16</v>
      </c>
      <c r="H5" s="31">
        <v>6.8</v>
      </c>
      <c r="I5" s="30">
        <f>F5/H5</f>
        <v>0.93676470588235294</v>
      </c>
      <c r="J5"/>
      <c r="K5"/>
    </row>
    <row r="6" spans="1:11" ht="16.5" x14ac:dyDescent="0.3">
      <c r="A6" s="38">
        <v>46059</v>
      </c>
      <c r="B6" s="37" t="s">
        <v>56</v>
      </c>
      <c r="C6" s="36" t="s">
        <v>57</v>
      </c>
      <c r="D6" s="43">
        <v>3</v>
      </c>
      <c r="E6" s="33">
        <v>13.09</v>
      </c>
      <c r="F6" s="34">
        <v>6.3</v>
      </c>
      <c r="G6" s="32">
        <v>16</v>
      </c>
      <c r="H6" s="31">
        <v>6.8</v>
      </c>
      <c r="I6" s="30">
        <f t="shared" ref="I6:I21" si="0">F6/H6</f>
        <v>0.92647058823529416</v>
      </c>
      <c r="J6"/>
      <c r="K6"/>
    </row>
    <row r="7" spans="1:11" ht="16.5" x14ac:dyDescent="0.3">
      <c r="A7" s="38">
        <v>46059</v>
      </c>
      <c r="B7" s="37" t="s">
        <v>56</v>
      </c>
      <c r="C7" s="36" t="s">
        <v>57</v>
      </c>
      <c r="D7" s="43">
        <v>4</v>
      </c>
      <c r="E7" s="33">
        <v>13.1</v>
      </c>
      <c r="F7" s="34">
        <v>6.24</v>
      </c>
      <c r="G7" s="32">
        <v>16</v>
      </c>
      <c r="H7" s="31">
        <v>6.8</v>
      </c>
      <c r="I7" s="30">
        <f t="shared" si="0"/>
        <v>0.91764705882352948</v>
      </c>
      <c r="J7"/>
      <c r="K7"/>
    </row>
    <row r="8" spans="1:11" ht="16.5" x14ac:dyDescent="0.3">
      <c r="A8" s="38">
        <v>46059</v>
      </c>
      <c r="B8" s="37" t="s">
        <v>29</v>
      </c>
      <c r="C8" s="36" t="s">
        <v>57</v>
      </c>
      <c r="D8" s="43">
        <v>5</v>
      </c>
      <c r="E8" s="33">
        <v>13.14</v>
      </c>
      <c r="F8" s="34">
        <v>6.79</v>
      </c>
      <c r="G8" s="32">
        <v>16</v>
      </c>
      <c r="H8" s="31">
        <v>6.8</v>
      </c>
      <c r="I8" s="30">
        <f t="shared" si="0"/>
        <v>0.99852941176470589</v>
      </c>
      <c r="J8"/>
      <c r="K8"/>
    </row>
    <row r="9" spans="1:11" ht="16.5" x14ac:dyDescent="0.3">
      <c r="A9" s="38">
        <v>46059</v>
      </c>
      <c r="B9" s="37" t="s">
        <v>56</v>
      </c>
      <c r="C9" s="36" t="s">
        <v>59</v>
      </c>
      <c r="D9" s="43">
        <v>6</v>
      </c>
      <c r="E9" s="33">
        <v>13.16</v>
      </c>
      <c r="F9" s="34">
        <v>5.94</v>
      </c>
      <c r="G9" s="32">
        <v>16</v>
      </c>
      <c r="H9" s="31">
        <v>6.8</v>
      </c>
      <c r="I9" s="30">
        <f t="shared" si="0"/>
        <v>0.873529411764706</v>
      </c>
      <c r="J9"/>
      <c r="K9"/>
    </row>
    <row r="10" spans="1:11" ht="16.5" x14ac:dyDescent="0.3">
      <c r="A10" s="38">
        <v>46059</v>
      </c>
      <c r="B10" s="37" t="s">
        <v>29</v>
      </c>
      <c r="C10" s="36" t="s">
        <v>58</v>
      </c>
      <c r="D10" s="43">
        <v>7</v>
      </c>
      <c r="E10" s="33">
        <v>13.12</v>
      </c>
      <c r="F10" s="34">
        <v>6.26</v>
      </c>
      <c r="G10" s="32">
        <v>16</v>
      </c>
      <c r="H10" s="31">
        <v>6.8</v>
      </c>
      <c r="I10" s="30">
        <f t="shared" si="0"/>
        <v>0.9205882352941176</v>
      </c>
      <c r="J10"/>
      <c r="K10"/>
    </row>
    <row r="11" spans="1:11" ht="16.5" x14ac:dyDescent="0.3">
      <c r="A11" s="38">
        <v>46059</v>
      </c>
      <c r="B11" s="37" t="s">
        <v>29</v>
      </c>
      <c r="C11" s="36" t="s">
        <v>59</v>
      </c>
      <c r="D11" s="43">
        <v>8</v>
      </c>
      <c r="E11" s="33">
        <v>13.17</v>
      </c>
      <c r="F11" s="34">
        <v>6.16</v>
      </c>
      <c r="G11" s="32">
        <v>16</v>
      </c>
      <c r="H11" s="31">
        <v>6.8</v>
      </c>
      <c r="I11" s="30">
        <f t="shared" si="0"/>
        <v>0.90588235294117647</v>
      </c>
      <c r="J11"/>
      <c r="K11"/>
    </row>
    <row r="12" spans="1:11" ht="16.5" x14ac:dyDescent="0.3">
      <c r="A12" s="38">
        <v>46059</v>
      </c>
      <c r="B12" s="37" t="s">
        <v>60</v>
      </c>
      <c r="C12" s="36" t="s">
        <v>59</v>
      </c>
      <c r="D12" s="43">
        <v>9</v>
      </c>
      <c r="E12" s="33">
        <v>12.83</v>
      </c>
      <c r="F12" s="34">
        <v>6.73</v>
      </c>
      <c r="G12" s="32">
        <v>16</v>
      </c>
      <c r="H12" s="31">
        <v>6.8</v>
      </c>
      <c r="I12" s="30">
        <f t="shared" si="0"/>
        <v>0.98970588235294121</v>
      </c>
      <c r="J12"/>
      <c r="K12"/>
    </row>
    <row r="13" spans="1:11" ht="16.5" x14ac:dyDescent="0.3">
      <c r="A13" s="38">
        <v>46059</v>
      </c>
      <c r="B13" s="37" t="s">
        <v>56</v>
      </c>
      <c r="C13" s="36" t="s">
        <v>61</v>
      </c>
      <c r="D13" s="43">
        <v>10</v>
      </c>
      <c r="E13" s="33">
        <v>13.13</v>
      </c>
      <c r="F13" s="34">
        <v>6.39</v>
      </c>
      <c r="G13" s="32">
        <v>16</v>
      </c>
      <c r="H13" s="31">
        <v>6.8</v>
      </c>
      <c r="I13" s="30">
        <f t="shared" si="0"/>
        <v>0.93970588235294117</v>
      </c>
      <c r="J13"/>
      <c r="K13"/>
    </row>
    <row r="14" spans="1:11" ht="16.5" x14ac:dyDescent="0.3">
      <c r="A14" s="38">
        <v>46059</v>
      </c>
      <c r="B14" s="37" t="s">
        <v>56</v>
      </c>
      <c r="C14" s="36" t="s">
        <v>57</v>
      </c>
      <c r="D14" s="43">
        <v>11</v>
      </c>
      <c r="E14" s="33">
        <v>13.11</v>
      </c>
      <c r="F14" s="34">
        <v>6.34</v>
      </c>
      <c r="G14" s="32">
        <v>16</v>
      </c>
      <c r="H14" s="31">
        <v>6.8</v>
      </c>
      <c r="I14" s="30">
        <f t="shared" si="0"/>
        <v>0.93235294117647061</v>
      </c>
      <c r="J14"/>
      <c r="K14"/>
    </row>
    <row r="15" spans="1:11" ht="16.5" x14ac:dyDescent="0.3">
      <c r="A15" s="38">
        <v>46059</v>
      </c>
      <c r="B15" s="37" t="s">
        <v>29</v>
      </c>
      <c r="C15" s="36" t="s">
        <v>59</v>
      </c>
      <c r="D15" s="43">
        <v>12</v>
      </c>
      <c r="E15" s="33">
        <v>13.13</v>
      </c>
      <c r="F15" s="34">
        <v>6.16</v>
      </c>
      <c r="G15" s="32">
        <v>16</v>
      </c>
      <c r="H15" s="31">
        <v>6.8</v>
      </c>
      <c r="I15" s="30">
        <f t="shared" si="0"/>
        <v>0.90588235294117647</v>
      </c>
      <c r="J15"/>
      <c r="K15"/>
    </row>
    <row r="16" spans="1:11" ht="16.5" x14ac:dyDescent="0.3">
      <c r="A16" s="38">
        <v>46059</v>
      </c>
      <c r="B16" s="37" t="s">
        <v>29</v>
      </c>
      <c r="C16" s="36" t="s">
        <v>61</v>
      </c>
      <c r="D16" s="43">
        <v>13</v>
      </c>
      <c r="E16" s="33">
        <v>13.08</v>
      </c>
      <c r="F16" s="34">
        <v>6.18</v>
      </c>
      <c r="G16" s="32">
        <v>16</v>
      </c>
      <c r="H16" s="31">
        <v>6.8</v>
      </c>
      <c r="I16" s="30">
        <f t="shared" si="0"/>
        <v>0.9088235294117647</v>
      </c>
      <c r="J16"/>
      <c r="K16"/>
    </row>
    <row r="17" spans="1:11" ht="16.5" x14ac:dyDescent="0.3">
      <c r="A17" s="38">
        <v>46059</v>
      </c>
      <c r="B17" s="37" t="s">
        <v>56</v>
      </c>
      <c r="C17" s="36" t="s">
        <v>57</v>
      </c>
      <c r="D17" s="43">
        <v>14</v>
      </c>
      <c r="E17" s="33">
        <v>13.14</v>
      </c>
      <c r="F17" s="34">
        <v>5.89</v>
      </c>
      <c r="G17" s="32">
        <v>16</v>
      </c>
      <c r="H17" s="31">
        <v>6.8</v>
      </c>
      <c r="I17" s="30">
        <f t="shared" si="0"/>
        <v>0.86617647058823521</v>
      </c>
      <c r="J17"/>
      <c r="K17"/>
    </row>
    <row r="18" spans="1:11" ht="16.5" x14ac:dyDescent="0.3">
      <c r="A18" s="38">
        <v>46059</v>
      </c>
      <c r="B18" s="37" t="s">
        <v>56</v>
      </c>
      <c r="C18" s="36" t="s">
        <v>59</v>
      </c>
      <c r="D18" s="43">
        <v>15</v>
      </c>
      <c r="E18" s="33">
        <v>13.11</v>
      </c>
      <c r="F18" s="34">
        <v>6.91</v>
      </c>
      <c r="G18" s="32">
        <v>16</v>
      </c>
      <c r="H18" s="31">
        <v>6.8</v>
      </c>
      <c r="I18" s="30">
        <f t="shared" si="0"/>
        <v>1.0161764705882352</v>
      </c>
      <c r="J18"/>
      <c r="K18"/>
    </row>
    <row r="19" spans="1:11" ht="16.5" x14ac:dyDescent="0.3">
      <c r="A19" s="38">
        <v>46059</v>
      </c>
      <c r="B19" s="37" t="s">
        <v>60</v>
      </c>
      <c r="C19" s="36" t="s">
        <v>59</v>
      </c>
      <c r="D19" s="43">
        <v>16</v>
      </c>
      <c r="E19" s="33">
        <v>13.11</v>
      </c>
      <c r="F19" s="34">
        <v>6.11</v>
      </c>
      <c r="G19" s="32">
        <v>16</v>
      </c>
      <c r="H19" s="31">
        <v>6.8</v>
      </c>
      <c r="I19" s="30">
        <f t="shared" si="0"/>
        <v>0.89852941176470591</v>
      </c>
      <c r="J19"/>
      <c r="K19"/>
    </row>
    <row r="20" spans="1:11" ht="16.5" x14ac:dyDescent="0.3">
      <c r="A20" s="38">
        <v>46059</v>
      </c>
      <c r="B20" s="37" t="s">
        <v>29</v>
      </c>
      <c r="C20" s="36" t="s">
        <v>59</v>
      </c>
      <c r="D20" s="43">
        <v>17</v>
      </c>
      <c r="E20" s="33">
        <v>13.09</v>
      </c>
      <c r="F20" s="34">
        <v>6.66</v>
      </c>
      <c r="G20" s="32">
        <v>16</v>
      </c>
      <c r="H20" s="31">
        <v>6.8</v>
      </c>
      <c r="I20" s="30">
        <f t="shared" si="0"/>
        <v>0.97941176470588243</v>
      </c>
      <c r="J20"/>
      <c r="K20"/>
    </row>
    <row r="21" spans="1:11" ht="16.5" x14ac:dyDescent="0.3">
      <c r="A21" s="38">
        <v>46059</v>
      </c>
      <c r="B21" s="37" t="s">
        <v>56</v>
      </c>
      <c r="C21" s="36" t="s">
        <v>57</v>
      </c>
      <c r="D21" s="43">
        <v>18</v>
      </c>
      <c r="E21" s="33">
        <v>13.08</v>
      </c>
      <c r="F21" s="34">
        <v>6.67</v>
      </c>
      <c r="G21" s="32">
        <v>16</v>
      </c>
      <c r="H21" s="31">
        <v>6.8</v>
      </c>
      <c r="I21" s="30">
        <f t="shared" si="0"/>
        <v>0.98088235294117654</v>
      </c>
      <c r="J21"/>
      <c r="K21"/>
    </row>
    <row r="22" spans="1:11" x14ac:dyDescent="0.3">
      <c r="A22" s="68" t="s">
        <v>15</v>
      </c>
      <c r="B22" s="69"/>
      <c r="C22" s="69"/>
      <c r="D22" s="70"/>
      <c r="E22" s="6">
        <f>AVERAGE(E4:E21)</f>
        <v>13.098888888888894</v>
      </c>
      <c r="F22" s="6">
        <f>AVERAGE(F4:F21)</f>
        <v>6.347777777777778</v>
      </c>
      <c r="G22" s="8"/>
      <c r="H22" s="8"/>
      <c r="I22" s="18">
        <f>AVERAGE(I4:I21)</f>
        <v>0.93349673202614369</v>
      </c>
    </row>
    <row r="23" spans="1:11" x14ac:dyDescent="0.3">
      <c r="A23" s="68" t="s">
        <v>16</v>
      </c>
      <c r="B23" s="69"/>
      <c r="C23" s="69"/>
      <c r="D23" s="70"/>
      <c r="E23" s="6">
        <f>MAX(E4:E21)</f>
        <v>13.17</v>
      </c>
      <c r="F23" s="6">
        <f>MAX(F4:F21)</f>
        <v>6.91</v>
      </c>
      <c r="G23" s="7"/>
      <c r="H23" s="8"/>
      <c r="I23" s="18">
        <f>MAX(I4:I21)</f>
        <v>1.0161764705882352</v>
      </c>
    </row>
    <row r="24" spans="1:11" x14ac:dyDescent="0.3">
      <c r="A24" s="68" t="s">
        <v>17</v>
      </c>
      <c r="B24" s="69"/>
      <c r="C24" s="69"/>
      <c r="D24" s="70"/>
      <c r="E24" s="6">
        <f>MIN(E4:E21)</f>
        <v>12.83</v>
      </c>
      <c r="F24" s="6">
        <f>MIN(F4:F21)</f>
        <v>5.89</v>
      </c>
      <c r="G24" s="7"/>
      <c r="H24" s="8"/>
      <c r="I24" s="18">
        <f>MIN(I4:I21)</f>
        <v>0.86617647058823521</v>
      </c>
    </row>
    <row r="25" spans="1:11" ht="118.5" customHeight="1" x14ac:dyDescent="0.3">
      <c r="A25" s="1" t="s">
        <v>9</v>
      </c>
      <c r="B25" s="73" t="s">
        <v>65</v>
      </c>
      <c r="C25" s="74"/>
      <c r="D25" s="74"/>
      <c r="E25" s="75"/>
      <c r="F25" s="5" t="s">
        <v>10</v>
      </c>
      <c r="G25" s="61"/>
      <c r="H25" s="61"/>
      <c r="I25" s="62"/>
    </row>
    <row r="26" spans="1:11" ht="161.25" customHeight="1" x14ac:dyDescent="0.3">
      <c r="A26" s="5" t="s">
        <v>11</v>
      </c>
      <c r="B26" s="63"/>
      <c r="C26" s="61"/>
      <c r="D26" s="61"/>
      <c r="E26" s="62"/>
      <c r="F26" s="5"/>
      <c r="G26" s="64"/>
      <c r="H26" s="64"/>
      <c r="I26" s="65"/>
    </row>
    <row r="27" spans="1:11" x14ac:dyDescent="0.3">
      <c r="H27" s="16"/>
    </row>
    <row r="28" spans="1:11" x14ac:dyDescent="0.3">
      <c r="H28" s="16"/>
    </row>
    <row r="29" spans="1:11" x14ac:dyDescent="0.3">
      <c r="H29" s="16"/>
    </row>
    <row r="30" spans="1:11" x14ac:dyDescent="0.3">
      <c r="H30" s="16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opLeftCell="A4"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20</v>
      </c>
      <c r="C2" s="22" t="s">
        <v>1</v>
      </c>
      <c r="D2" s="66" t="s">
        <v>43</v>
      </c>
      <c r="E2" s="67"/>
      <c r="F2" s="13" t="s">
        <v>5</v>
      </c>
      <c r="G2" s="17" t="s">
        <v>19</v>
      </c>
      <c r="H2" s="22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4" t="s">
        <v>21</v>
      </c>
      <c r="D4" s="2">
        <v>1</v>
      </c>
      <c r="E4" s="6">
        <v>13.17</v>
      </c>
      <c r="F4" s="6">
        <v>2.31</v>
      </c>
      <c r="G4" s="7">
        <v>14</v>
      </c>
      <c r="H4" s="8">
        <v>2.8</v>
      </c>
      <c r="I4" s="9">
        <f t="shared" ref="I4:I7" si="0">F4/H4</f>
        <v>0.82500000000000007</v>
      </c>
    </row>
    <row r="5" spans="1:9" x14ac:dyDescent="0.3">
      <c r="A5" s="38">
        <v>46059</v>
      </c>
      <c r="B5" s="37" t="s">
        <v>29</v>
      </c>
      <c r="C5" s="4" t="s">
        <v>21</v>
      </c>
      <c r="D5" s="2">
        <v>2</v>
      </c>
      <c r="E5" s="6">
        <v>13.14</v>
      </c>
      <c r="F5" s="6">
        <v>2.2799999999999998</v>
      </c>
      <c r="G5" s="7">
        <v>14</v>
      </c>
      <c r="H5" s="8">
        <v>2.8</v>
      </c>
      <c r="I5" s="9">
        <f t="shared" si="0"/>
        <v>0.81428571428571428</v>
      </c>
    </row>
    <row r="6" spans="1:9" x14ac:dyDescent="0.3">
      <c r="A6" s="38">
        <v>46059</v>
      </c>
      <c r="B6" s="37" t="s">
        <v>29</v>
      </c>
      <c r="C6" s="4" t="s">
        <v>21</v>
      </c>
      <c r="D6" s="2">
        <v>3</v>
      </c>
      <c r="E6" s="6">
        <v>13.15</v>
      </c>
      <c r="F6" s="6">
        <v>2.36</v>
      </c>
      <c r="G6" s="7">
        <v>14</v>
      </c>
      <c r="H6" s="8">
        <v>2.8</v>
      </c>
      <c r="I6" s="9">
        <f t="shared" si="0"/>
        <v>0.84285714285714286</v>
      </c>
    </row>
    <row r="7" spans="1:9" x14ac:dyDescent="0.3">
      <c r="A7" s="38">
        <v>46059</v>
      </c>
      <c r="B7" s="37" t="s">
        <v>29</v>
      </c>
      <c r="C7" s="4" t="s">
        <v>21</v>
      </c>
      <c r="D7" s="2">
        <v>4</v>
      </c>
      <c r="E7" s="6">
        <v>13.17</v>
      </c>
      <c r="F7" s="6">
        <v>2.35</v>
      </c>
      <c r="G7" s="7">
        <v>14</v>
      </c>
      <c r="H7" s="8">
        <v>2.8</v>
      </c>
      <c r="I7" s="9">
        <f t="shared" si="0"/>
        <v>0.83928571428571441</v>
      </c>
    </row>
    <row r="8" spans="1:9" x14ac:dyDescent="0.3">
      <c r="A8" s="68" t="s">
        <v>15</v>
      </c>
      <c r="B8" s="69"/>
      <c r="C8" s="69"/>
      <c r="D8" s="70"/>
      <c r="E8" s="6">
        <f>AVERAGE(E4:E7)</f>
        <v>13.157500000000001</v>
      </c>
      <c r="F8" s="6">
        <f>AVERAGE(F4:F7)</f>
        <v>2.3249999999999997</v>
      </c>
      <c r="G8" s="8"/>
      <c r="H8" s="8"/>
      <c r="I8" s="18">
        <f>AVERAGE(I4:I7)</f>
        <v>0.8303571428571429</v>
      </c>
    </row>
    <row r="9" spans="1:9" x14ac:dyDescent="0.3">
      <c r="A9" s="68" t="s">
        <v>16</v>
      </c>
      <c r="B9" s="69"/>
      <c r="C9" s="69"/>
      <c r="D9" s="70"/>
      <c r="E9" s="6">
        <f>MAX(E4:E7)</f>
        <v>13.17</v>
      </c>
      <c r="F9" s="6">
        <f>MAX(F4:F7)</f>
        <v>2.36</v>
      </c>
      <c r="G9" s="7"/>
      <c r="H9" s="8"/>
      <c r="I9" s="18">
        <f>MAX(I4:I7)</f>
        <v>0.84285714285714286</v>
      </c>
    </row>
    <row r="10" spans="1:9" x14ac:dyDescent="0.3">
      <c r="A10" s="68" t="s">
        <v>17</v>
      </c>
      <c r="B10" s="69"/>
      <c r="C10" s="69"/>
      <c r="D10" s="70"/>
      <c r="E10" s="6">
        <f>MIN(E4:E7)</f>
        <v>13.14</v>
      </c>
      <c r="F10" s="6">
        <f>MIN(F4:F7)</f>
        <v>2.2799999999999998</v>
      </c>
      <c r="G10" s="7"/>
      <c r="H10" s="8"/>
      <c r="I10" s="18">
        <f>MIN(I4:I7)</f>
        <v>0.81428571428571428</v>
      </c>
    </row>
    <row r="11" spans="1:9" ht="112.5" customHeight="1" x14ac:dyDescent="0.3">
      <c r="A11" s="1" t="s">
        <v>9</v>
      </c>
      <c r="B11" s="60" t="s">
        <v>51</v>
      </c>
      <c r="C11" s="61"/>
      <c r="D11" s="61"/>
      <c r="E11" s="62"/>
      <c r="F11" s="5" t="s">
        <v>10</v>
      </c>
      <c r="G11" s="61"/>
      <c r="H11" s="61"/>
      <c r="I11" s="62"/>
    </row>
    <row r="12" spans="1:9" ht="161.25" customHeight="1" x14ac:dyDescent="0.3">
      <c r="A12" s="5" t="s">
        <v>11</v>
      </c>
      <c r="B12" s="60"/>
      <c r="C12" s="61"/>
      <c r="D12" s="61"/>
      <c r="E12" s="62"/>
      <c r="F12" s="5"/>
      <c r="G12" s="64"/>
      <c r="H12" s="64"/>
      <c r="I12" s="65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zoomScale="85" zoomScaleNormal="85" workbookViewId="0">
      <selection activeCell="D2" sqref="D2:E2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69</v>
      </c>
      <c r="C2" s="22" t="s">
        <v>1</v>
      </c>
      <c r="D2" s="66" t="s">
        <v>70</v>
      </c>
      <c r="E2" s="67"/>
      <c r="F2" s="13" t="s">
        <v>5</v>
      </c>
      <c r="G2" s="17" t="s">
        <v>19</v>
      </c>
      <c r="H2" s="22" t="s">
        <v>6</v>
      </c>
      <c r="I2" s="13">
        <v>20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71" t="s">
        <v>45</v>
      </c>
      <c r="D4" s="2">
        <v>1</v>
      </c>
      <c r="E4" s="6">
        <v>13.18</v>
      </c>
      <c r="F4" s="6">
        <v>6.46</v>
      </c>
      <c r="G4" s="7">
        <v>17</v>
      </c>
      <c r="H4" s="8">
        <v>8</v>
      </c>
      <c r="I4" s="9">
        <f>F4/H4</f>
        <v>0.8075</v>
      </c>
    </row>
    <row r="5" spans="1:9" x14ac:dyDescent="0.3">
      <c r="A5" s="38">
        <v>46059</v>
      </c>
      <c r="B5" s="37" t="s">
        <v>29</v>
      </c>
      <c r="C5" s="71" t="s">
        <v>45</v>
      </c>
      <c r="D5" s="2">
        <v>2</v>
      </c>
      <c r="E5" s="6">
        <v>13.17</v>
      </c>
      <c r="F5" s="6">
        <v>6.44</v>
      </c>
      <c r="G5" s="7">
        <v>17</v>
      </c>
      <c r="H5" s="8">
        <v>8</v>
      </c>
      <c r="I5" s="9">
        <f t="shared" ref="I5:I23" si="0">F5/H5</f>
        <v>0.80500000000000005</v>
      </c>
    </row>
    <row r="6" spans="1:9" x14ac:dyDescent="0.3">
      <c r="A6" s="38">
        <v>46059</v>
      </c>
      <c r="B6" s="37" t="s">
        <v>29</v>
      </c>
      <c r="C6" s="71" t="s">
        <v>45</v>
      </c>
      <c r="D6" s="2">
        <v>3</v>
      </c>
      <c r="E6" s="6">
        <v>13.18</v>
      </c>
      <c r="F6" s="6">
        <v>6.05</v>
      </c>
      <c r="G6" s="7">
        <v>17</v>
      </c>
      <c r="H6" s="8">
        <v>8</v>
      </c>
      <c r="I6" s="9">
        <f t="shared" si="0"/>
        <v>0.75624999999999998</v>
      </c>
    </row>
    <row r="7" spans="1:9" x14ac:dyDescent="0.3">
      <c r="A7" s="38">
        <v>46059</v>
      </c>
      <c r="B7" s="37" t="s">
        <v>29</v>
      </c>
      <c r="C7" s="71" t="s">
        <v>45</v>
      </c>
      <c r="D7" s="2">
        <v>4</v>
      </c>
      <c r="E7" s="6">
        <v>13.15</v>
      </c>
      <c r="F7" s="6">
        <v>7</v>
      </c>
      <c r="G7" s="7">
        <v>17</v>
      </c>
      <c r="H7" s="8">
        <v>8</v>
      </c>
      <c r="I7" s="9">
        <f t="shared" si="0"/>
        <v>0.875</v>
      </c>
    </row>
    <row r="8" spans="1:9" x14ac:dyDescent="0.3">
      <c r="A8" s="38">
        <v>46059</v>
      </c>
      <c r="B8" s="37" t="s">
        <v>29</v>
      </c>
      <c r="C8" s="71" t="s">
        <v>45</v>
      </c>
      <c r="D8" s="2">
        <v>5</v>
      </c>
      <c r="E8" s="6">
        <v>13.17</v>
      </c>
      <c r="F8" s="6">
        <v>6.3</v>
      </c>
      <c r="G8" s="7">
        <v>17</v>
      </c>
      <c r="H8" s="8">
        <v>8</v>
      </c>
      <c r="I8" s="9">
        <f t="shared" si="0"/>
        <v>0.78749999999999998</v>
      </c>
    </row>
    <row r="9" spans="1:9" x14ac:dyDescent="0.3">
      <c r="A9" s="38">
        <v>46059</v>
      </c>
      <c r="B9" s="37" t="s">
        <v>29</v>
      </c>
      <c r="C9" s="71" t="s">
        <v>45</v>
      </c>
      <c r="D9" s="2">
        <v>6</v>
      </c>
      <c r="E9" s="6">
        <v>13.17</v>
      </c>
      <c r="F9" s="6">
        <v>6.27</v>
      </c>
      <c r="G9" s="7">
        <v>17</v>
      </c>
      <c r="H9" s="8">
        <v>8</v>
      </c>
      <c r="I9" s="9">
        <f t="shared" si="0"/>
        <v>0.78374999999999995</v>
      </c>
    </row>
    <row r="10" spans="1:9" x14ac:dyDescent="0.3">
      <c r="A10" s="38">
        <v>46059</v>
      </c>
      <c r="B10" s="37" t="s">
        <v>29</v>
      </c>
      <c r="C10" s="71" t="s">
        <v>45</v>
      </c>
      <c r="D10" s="2">
        <v>7</v>
      </c>
      <c r="E10" s="6">
        <v>13.15</v>
      </c>
      <c r="F10" s="6">
        <v>6.32</v>
      </c>
      <c r="G10" s="7">
        <v>17</v>
      </c>
      <c r="H10" s="8">
        <v>8</v>
      </c>
      <c r="I10" s="9">
        <f t="shared" si="0"/>
        <v>0.79</v>
      </c>
    </row>
    <row r="11" spans="1:9" x14ac:dyDescent="0.3">
      <c r="A11" s="38">
        <v>46059</v>
      </c>
      <c r="B11" s="37" t="s">
        <v>29</v>
      </c>
      <c r="C11" s="71" t="s">
        <v>45</v>
      </c>
      <c r="D11" s="2">
        <v>8</v>
      </c>
      <c r="E11" s="6">
        <v>13.16</v>
      </c>
      <c r="F11" s="6">
        <v>6.66</v>
      </c>
      <c r="G11" s="7">
        <v>17</v>
      </c>
      <c r="H11" s="8">
        <v>8</v>
      </c>
      <c r="I11" s="9">
        <f t="shared" si="0"/>
        <v>0.83250000000000002</v>
      </c>
    </row>
    <row r="12" spans="1:9" x14ac:dyDescent="0.3">
      <c r="A12" s="38">
        <v>46059</v>
      </c>
      <c r="B12" s="37" t="s">
        <v>29</v>
      </c>
      <c r="C12" s="71" t="s">
        <v>45</v>
      </c>
      <c r="D12" s="2">
        <v>9</v>
      </c>
      <c r="E12" s="6">
        <v>13.16</v>
      </c>
      <c r="F12" s="6">
        <v>6.14</v>
      </c>
      <c r="G12" s="7">
        <v>17</v>
      </c>
      <c r="H12" s="8">
        <v>8</v>
      </c>
      <c r="I12" s="9">
        <f t="shared" si="0"/>
        <v>0.76749999999999996</v>
      </c>
    </row>
    <row r="13" spans="1:9" x14ac:dyDescent="0.3">
      <c r="A13" s="38">
        <v>46059</v>
      </c>
      <c r="B13" s="37" t="s">
        <v>29</v>
      </c>
      <c r="C13" s="71" t="s">
        <v>45</v>
      </c>
      <c r="D13" s="2">
        <v>10</v>
      </c>
      <c r="E13" s="6">
        <v>13.16</v>
      </c>
      <c r="F13" s="6">
        <v>6.83</v>
      </c>
      <c r="G13" s="7">
        <v>17</v>
      </c>
      <c r="H13" s="8">
        <v>8</v>
      </c>
      <c r="I13" s="9">
        <f t="shared" si="0"/>
        <v>0.85375000000000001</v>
      </c>
    </row>
    <row r="14" spans="1:9" x14ac:dyDescent="0.3">
      <c r="A14" s="38">
        <v>46059</v>
      </c>
      <c r="B14" s="37" t="s">
        <v>29</v>
      </c>
      <c r="C14" s="71" t="s">
        <v>45</v>
      </c>
      <c r="D14" s="2">
        <v>11</v>
      </c>
      <c r="E14" s="6">
        <v>13.14</v>
      </c>
      <c r="F14" s="6">
        <v>5.98</v>
      </c>
      <c r="G14" s="7">
        <v>17</v>
      </c>
      <c r="H14" s="8">
        <v>8</v>
      </c>
      <c r="I14" s="9">
        <f t="shared" si="0"/>
        <v>0.74750000000000005</v>
      </c>
    </row>
    <row r="15" spans="1:9" x14ac:dyDescent="0.3">
      <c r="A15" s="38">
        <v>46059</v>
      </c>
      <c r="B15" s="37" t="s">
        <v>29</v>
      </c>
      <c r="C15" s="71" t="s">
        <v>45</v>
      </c>
      <c r="D15" s="2">
        <v>12</v>
      </c>
      <c r="E15" s="6">
        <v>13.14</v>
      </c>
      <c r="F15" s="6">
        <v>6.1</v>
      </c>
      <c r="G15" s="7">
        <v>17</v>
      </c>
      <c r="H15" s="8">
        <v>8</v>
      </c>
      <c r="I15" s="9">
        <f t="shared" si="0"/>
        <v>0.76249999999999996</v>
      </c>
    </row>
    <row r="16" spans="1:9" x14ac:dyDescent="0.3">
      <c r="A16" s="38">
        <v>46059</v>
      </c>
      <c r="B16" s="37" t="s">
        <v>29</v>
      </c>
      <c r="C16" s="71" t="s">
        <v>45</v>
      </c>
      <c r="D16" s="2">
        <v>13</v>
      </c>
      <c r="E16" s="6">
        <v>13.14</v>
      </c>
      <c r="F16" s="6">
        <v>6.57</v>
      </c>
      <c r="G16" s="7">
        <v>17</v>
      </c>
      <c r="H16" s="8">
        <v>8</v>
      </c>
      <c r="I16" s="9">
        <f t="shared" si="0"/>
        <v>0.82125000000000004</v>
      </c>
    </row>
    <row r="17" spans="1:9" x14ac:dyDescent="0.3">
      <c r="A17" s="38">
        <v>46059</v>
      </c>
      <c r="B17" s="37" t="s">
        <v>29</v>
      </c>
      <c r="C17" s="71" t="s">
        <v>45</v>
      </c>
      <c r="D17" s="2">
        <v>14</v>
      </c>
      <c r="E17" s="6">
        <v>13.14</v>
      </c>
      <c r="F17" s="6">
        <v>6.36</v>
      </c>
      <c r="G17" s="7">
        <v>17</v>
      </c>
      <c r="H17" s="8">
        <v>8</v>
      </c>
      <c r="I17" s="9">
        <f t="shared" si="0"/>
        <v>0.79500000000000004</v>
      </c>
    </row>
    <row r="18" spans="1:9" x14ac:dyDescent="0.3">
      <c r="A18" s="38">
        <v>46059</v>
      </c>
      <c r="B18" s="37" t="s">
        <v>29</v>
      </c>
      <c r="C18" s="71" t="s">
        <v>45</v>
      </c>
      <c r="D18" s="2">
        <v>15</v>
      </c>
      <c r="E18" s="6">
        <v>13.15</v>
      </c>
      <c r="F18" s="6">
        <v>6.08</v>
      </c>
      <c r="G18" s="7">
        <v>17</v>
      </c>
      <c r="H18" s="8">
        <v>8</v>
      </c>
      <c r="I18" s="9">
        <f t="shared" si="0"/>
        <v>0.76</v>
      </c>
    </row>
    <row r="19" spans="1:9" x14ac:dyDescent="0.3">
      <c r="A19" s="38">
        <v>46059</v>
      </c>
      <c r="B19" s="37" t="s">
        <v>29</v>
      </c>
      <c r="C19" s="71" t="s">
        <v>45</v>
      </c>
      <c r="D19" s="2">
        <v>16</v>
      </c>
      <c r="E19" s="6">
        <v>13.16</v>
      </c>
      <c r="F19" s="6">
        <v>6.06</v>
      </c>
      <c r="G19" s="7">
        <v>17</v>
      </c>
      <c r="H19" s="8">
        <v>8</v>
      </c>
      <c r="I19" s="9">
        <f t="shared" si="0"/>
        <v>0.75749999999999995</v>
      </c>
    </row>
    <row r="20" spans="1:9" x14ac:dyDescent="0.3">
      <c r="A20" s="38">
        <v>46059</v>
      </c>
      <c r="B20" s="37" t="s">
        <v>29</v>
      </c>
      <c r="C20" s="71" t="s">
        <v>45</v>
      </c>
      <c r="D20" s="2">
        <v>17</v>
      </c>
      <c r="E20" s="6">
        <v>13.14</v>
      </c>
      <c r="F20" s="6">
        <v>6.48</v>
      </c>
      <c r="G20" s="7">
        <v>17</v>
      </c>
      <c r="H20" s="8">
        <v>8</v>
      </c>
      <c r="I20" s="9">
        <f t="shared" si="0"/>
        <v>0.81</v>
      </c>
    </row>
    <row r="21" spans="1:9" x14ac:dyDescent="0.3">
      <c r="A21" s="38">
        <v>46059</v>
      </c>
      <c r="B21" s="37" t="s">
        <v>29</v>
      </c>
      <c r="C21" s="71" t="s">
        <v>45</v>
      </c>
      <c r="D21" s="2">
        <v>18</v>
      </c>
      <c r="E21" s="6">
        <v>13.13</v>
      </c>
      <c r="F21" s="6">
        <v>6.5</v>
      </c>
      <c r="G21" s="7">
        <v>17</v>
      </c>
      <c r="H21" s="8">
        <v>8</v>
      </c>
      <c r="I21" s="9">
        <f t="shared" si="0"/>
        <v>0.8125</v>
      </c>
    </row>
    <row r="22" spans="1:9" x14ac:dyDescent="0.3">
      <c r="A22" s="38">
        <v>46059</v>
      </c>
      <c r="B22" s="37" t="s">
        <v>29</v>
      </c>
      <c r="C22" s="71" t="s">
        <v>45</v>
      </c>
      <c r="D22" s="2">
        <v>19</v>
      </c>
      <c r="E22" s="6">
        <v>13.17</v>
      </c>
      <c r="F22" s="6">
        <v>6.07</v>
      </c>
      <c r="G22" s="7">
        <v>17</v>
      </c>
      <c r="H22" s="8">
        <v>8</v>
      </c>
      <c r="I22" s="9">
        <f t="shared" si="0"/>
        <v>0.75875000000000004</v>
      </c>
    </row>
    <row r="23" spans="1:9" x14ac:dyDescent="0.3">
      <c r="A23" s="38">
        <v>46059</v>
      </c>
      <c r="B23" s="37" t="s">
        <v>29</v>
      </c>
      <c r="C23" s="71" t="s">
        <v>45</v>
      </c>
      <c r="D23" s="2">
        <v>20</v>
      </c>
      <c r="E23" s="6">
        <v>13.15</v>
      </c>
      <c r="F23" s="6">
        <v>6.37</v>
      </c>
      <c r="G23" s="7">
        <v>17</v>
      </c>
      <c r="H23" s="8">
        <v>8</v>
      </c>
      <c r="I23" s="9">
        <f t="shared" si="0"/>
        <v>0.79625000000000001</v>
      </c>
    </row>
    <row r="24" spans="1:9" x14ac:dyDescent="0.3">
      <c r="A24" s="68" t="s">
        <v>15</v>
      </c>
      <c r="B24" s="69"/>
      <c r="C24" s="69"/>
      <c r="D24" s="70"/>
      <c r="E24" s="6">
        <f>AVERAGE(E4:E23)</f>
        <v>13.155499999999998</v>
      </c>
      <c r="F24" s="6">
        <f>AVERAGE(F4:F23)</f>
        <v>6.3520000000000012</v>
      </c>
      <c r="G24" s="8"/>
      <c r="H24" s="8"/>
      <c r="I24" s="18">
        <f>AVERAGE(I4:I23)</f>
        <v>0.79400000000000015</v>
      </c>
    </row>
    <row r="25" spans="1:9" x14ac:dyDescent="0.3">
      <c r="A25" s="68" t="s">
        <v>16</v>
      </c>
      <c r="B25" s="69"/>
      <c r="C25" s="69"/>
      <c r="D25" s="70"/>
      <c r="E25" s="6">
        <f>MAX(E4:E23)</f>
        <v>13.18</v>
      </c>
      <c r="F25" s="6">
        <f>MAX(F4:F23)</f>
        <v>7</v>
      </c>
      <c r="G25" s="7"/>
      <c r="H25" s="8"/>
      <c r="I25" s="18">
        <f>MAX(I4:I23)</f>
        <v>0.875</v>
      </c>
    </row>
    <row r="26" spans="1:9" x14ac:dyDescent="0.3">
      <c r="A26" s="68" t="s">
        <v>17</v>
      </c>
      <c r="B26" s="69"/>
      <c r="C26" s="69"/>
      <c r="D26" s="70"/>
      <c r="E26" s="6">
        <f>MIN(E4:E23)</f>
        <v>13.13</v>
      </c>
      <c r="F26" s="6">
        <f>MIN(F4:F23)</f>
        <v>5.98</v>
      </c>
      <c r="G26" s="7"/>
      <c r="H26" s="8"/>
      <c r="I26" s="18">
        <f>MIN(I4:I23)</f>
        <v>0.74750000000000005</v>
      </c>
    </row>
    <row r="27" spans="1:9" ht="125.25" customHeight="1" x14ac:dyDescent="0.3">
      <c r="A27" s="1" t="s">
        <v>9</v>
      </c>
      <c r="B27" s="60" t="s">
        <v>52</v>
      </c>
      <c r="C27" s="61"/>
      <c r="D27" s="61"/>
      <c r="E27" s="62"/>
      <c r="F27" s="5" t="s">
        <v>10</v>
      </c>
      <c r="G27" s="61"/>
      <c r="H27" s="61"/>
      <c r="I27" s="62"/>
    </row>
    <row r="28" spans="1:9" ht="161.25" customHeight="1" x14ac:dyDescent="0.3">
      <c r="A28" s="5" t="s">
        <v>11</v>
      </c>
      <c r="B28" s="63"/>
      <c r="C28" s="61"/>
      <c r="D28" s="61"/>
      <c r="E28" s="62"/>
      <c r="F28" s="5"/>
      <c r="G28" s="64"/>
      <c r="H28" s="64"/>
      <c r="I28" s="65"/>
    </row>
    <row r="29" spans="1:9" x14ac:dyDescent="0.3">
      <c r="H29" s="16"/>
    </row>
    <row r="30" spans="1:9" x14ac:dyDescent="0.3">
      <c r="H30" s="16"/>
    </row>
    <row r="31" spans="1:9" x14ac:dyDescent="0.3">
      <c r="H31" s="16"/>
    </row>
    <row r="32" spans="1:9" x14ac:dyDescent="0.3">
      <c r="H32" s="16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zoomScale="85" zoomScaleNormal="85" workbookViewId="0">
      <selection activeCell="D3" sqref="D3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48" t="s">
        <v>46</v>
      </c>
      <c r="C2" s="48" t="s">
        <v>1</v>
      </c>
      <c r="D2" s="66" t="s">
        <v>55</v>
      </c>
      <c r="E2" s="67"/>
      <c r="F2" s="13" t="s">
        <v>5</v>
      </c>
      <c r="G2" s="17" t="s">
        <v>19</v>
      </c>
      <c r="H2" s="48" t="s">
        <v>6</v>
      </c>
      <c r="I2" s="13">
        <v>60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71" t="s">
        <v>44</v>
      </c>
      <c r="D4" s="2">
        <v>1</v>
      </c>
      <c r="E4" s="6">
        <v>13.34</v>
      </c>
      <c r="F4" s="6">
        <v>8.17</v>
      </c>
      <c r="G4" s="7">
        <v>23</v>
      </c>
      <c r="H4" s="8">
        <v>6.8</v>
      </c>
      <c r="I4" s="9">
        <f>F4/H4</f>
        <v>1.2014705882352941</v>
      </c>
    </row>
    <row r="5" spans="1:9" x14ac:dyDescent="0.3">
      <c r="A5" s="38">
        <v>46059</v>
      </c>
      <c r="B5" s="37" t="s">
        <v>29</v>
      </c>
      <c r="C5" s="71" t="s">
        <v>44</v>
      </c>
      <c r="D5" s="2">
        <v>2</v>
      </c>
      <c r="E5" s="6">
        <v>13.33</v>
      </c>
      <c r="F5" s="6">
        <v>6.73</v>
      </c>
      <c r="G5" s="7">
        <v>23</v>
      </c>
      <c r="H5" s="8">
        <v>6.8</v>
      </c>
      <c r="I5" s="9">
        <f t="shared" ref="I5:I63" si="0">F5/H5</f>
        <v>0.98970588235294121</v>
      </c>
    </row>
    <row r="6" spans="1:9" x14ac:dyDescent="0.3">
      <c r="A6" s="38">
        <v>46059</v>
      </c>
      <c r="B6" s="37" t="s">
        <v>29</v>
      </c>
      <c r="C6" s="71" t="s">
        <v>44</v>
      </c>
      <c r="D6" s="2">
        <v>3</v>
      </c>
      <c r="E6" s="6">
        <v>13.38</v>
      </c>
      <c r="F6" s="6">
        <v>7.2</v>
      </c>
      <c r="G6" s="7">
        <v>23</v>
      </c>
      <c r="H6" s="8">
        <v>6.8</v>
      </c>
      <c r="I6" s="9">
        <f>F6/H6</f>
        <v>1.0588235294117647</v>
      </c>
    </row>
    <row r="7" spans="1:9" x14ac:dyDescent="0.3">
      <c r="A7" s="38">
        <v>46059</v>
      </c>
      <c r="B7" s="37" t="s">
        <v>29</v>
      </c>
      <c r="C7" s="71" t="s">
        <v>44</v>
      </c>
      <c r="D7" s="2">
        <v>4</v>
      </c>
      <c r="E7" s="6">
        <v>13.36</v>
      </c>
      <c r="F7" s="6">
        <v>7.35</v>
      </c>
      <c r="G7" s="7">
        <v>23</v>
      </c>
      <c r="H7" s="8">
        <v>6.8</v>
      </c>
      <c r="I7" s="9">
        <f t="shared" ref="I7:I48" si="1">F7/H7</f>
        <v>1.0808823529411764</v>
      </c>
    </row>
    <row r="8" spans="1:9" x14ac:dyDescent="0.3">
      <c r="A8" s="38">
        <v>46059</v>
      </c>
      <c r="B8" s="37" t="s">
        <v>29</v>
      </c>
      <c r="C8" s="71" t="s">
        <v>44</v>
      </c>
      <c r="D8" s="2">
        <v>5</v>
      </c>
      <c r="E8" s="6">
        <v>13.34</v>
      </c>
      <c r="F8" s="6">
        <v>7.42</v>
      </c>
      <c r="G8" s="7">
        <v>23</v>
      </c>
      <c r="H8" s="8">
        <v>6.8</v>
      </c>
      <c r="I8" s="9">
        <f t="shared" si="1"/>
        <v>1.0911764705882354</v>
      </c>
    </row>
    <row r="9" spans="1:9" x14ac:dyDescent="0.3">
      <c r="A9" s="38">
        <v>46059</v>
      </c>
      <c r="B9" s="37" t="s">
        <v>29</v>
      </c>
      <c r="C9" s="71" t="s">
        <v>44</v>
      </c>
      <c r="D9" s="2">
        <v>6</v>
      </c>
      <c r="E9" s="6">
        <v>13.37</v>
      </c>
      <c r="F9" s="6">
        <v>7.31</v>
      </c>
      <c r="G9" s="7">
        <v>23</v>
      </c>
      <c r="H9" s="8">
        <v>6.8</v>
      </c>
      <c r="I9" s="9">
        <f t="shared" si="1"/>
        <v>1.075</v>
      </c>
    </row>
    <row r="10" spans="1:9" x14ac:dyDescent="0.3">
      <c r="A10" s="38">
        <v>46059</v>
      </c>
      <c r="B10" s="37" t="s">
        <v>29</v>
      </c>
      <c r="C10" s="71" t="s">
        <v>44</v>
      </c>
      <c r="D10" s="2">
        <v>7</v>
      </c>
      <c r="E10" s="6">
        <v>13.32</v>
      </c>
      <c r="F10" s="6">
        <v>6.96</v>
      </c>
      <c r="G10" s="7">
        <v>23</v>
      </c>
      <c r="H10" s="8">
        <v>6.8</v>
      </c>
      <c r="I10" s="9">
        <f t="shared" si="1"/>
        <v>1.0235294117647058</v>
      </c>
    </row>
    <row r="11" spans="1:9" x14ac:dyDescent="0.3">
      <c r="A11" s="38">
        <v>46059</v>
      </c>
      <c r="B11" s="37" t="s">
        <v>29</v>
      </c>
      <c r="C11" s="71" t="s">
        <v>44</v>
      </c>
      <c r="D11" s="2">
        <v>8</v>
      </c>
      <c r="E11" s="6">
        <v>13.34</v>
      </c>
      <c r="F11" s="6">
        <v>7.43</v>
      </c>
      <c r="G11" s="7">
        <v>23</v>
      </c>
      <c r="H11" s="8">
        <v>6.8</v>
      </c>
      <c r="I11" s="9">
        <f t="shared" si="1"/>
        <v>1.0926470588235293</v>
      </c>
    </row>
    <row r="12" spans="1:9" x14ac:dyDescent="0.3">
      <c r="A12" s="38">
        <v>46059</v>
      </c>
      <c r="B12" s="37" t="s">
        <v>29</v>
      </c>
      <c r="C12" s="71" t="s">
        <v>44</v>
      </c>
      <c r="D12" s="2">
        <v>9</v>
      </c>
      <c r="E12" s="6">
        <v>13.31</v>
      </c>
      <c r="F12" s="6">
        <v>7.28</v>
      </c>
      <c r="G12" s="7">
        <v>23</v>
      </c>
      <c r="H12" s="8">
        <v>6.8</v>
      </c>
      <c r="I12" s="9">
        <f t="shared" si="1"/>
        <v>1.0705882352941176</v>
      </c>
    </row>
    <row r="13" spans="1:9" x14ac:dyDescent="0.3">
      <c r="A13" s="38">
        <v>46059</v>
      </c>
      <c r="B13" s="37" t="s">
        <v>29</v>
      </c>
      <c r="C13" s="71" t="s">
        <v>44</v>
      </c>
      <c r="D13" s="2">
        <v>10</v>
      </c>
      <c r="E13" s="6">
        <v>13.33</v>
      </c>
      <c r="F13" s="6">
        <v>7.58</v>
      </c>
      <c r="G13" s="7">
        <v>23</v>
      </c>
      <c r="H13" s="8">
        <v>6.8</v>
      </c>
      <c r="I13" s="9">
        <f t="shared" si="1"/>
        <v>1.1147058823529412</v>
      </c>
    </row>
    <row r="14" spans="1:9" x14ac:dyDescent="0.3">
      <c r="A14" s="38">
        <v>46059</v>
      </c>
      <c r="B14" s="37" t="s">
        <v>29</v>
      </c>
      <c r="C14" s="71" t="s">
        <v>44</v>
      </c>
      <c r="D14" s="2">
        <v>11</v>
      </c>
      <c r="E14" s="6">
        <v>13.4</v>
      </c>
      <c r="F14" s="6">
        <v>7.01</v>
      </c>
      <c r="G14" s="7">
        <v>23</v>
      </c>
      <c r="H14" s="8">
        <v>6.8</v>
      </c>
      <c r="I14" s="9">
        <f t="shared" si="1"/>
        <v>1.0308823529411764</v>
      </c>
    </row>
    <row r="15" spans="1:9" x14ac:dyDescent="0.3">
      <c r="A15" s="38">
        <v>46059</v>
      </c>
      <c r="B15" s="37" t="s">
        <v>29</v>
      </c>
      <c r="C15" s="71" t="s">
        <v>44</v>
      </c>
      <c r="D15" s="2">
        <v>12</v>
      </c>
      <c r="E15" s="6">
        <v>13.34</v>
      </c>
      <c r="F15" s="6">
        <v>7.54</v>
      </c>
      <c r="G15" s="7">
        <v>23</v>
      </c>
      <c r="H15" s="8">
        <v>6.8</v>
      </c>
      <c r="I15" s="9">
        <f t="shared" si="1"/>
        <v>1.1088235294117648</v>
      </c>
    </row>
    <row r="16" spans="1:9" x14ac:dyDescent="0.3">
      <c r="A16" s="38">
        <v>46059</v>
      </c>
      <c r="B16" s="37" t="s">
        <v>29</v>
      </c>
      <c r="C16" s="71" t="s">
        <v>44</v>
      </c>
      <c r="D16" s="2">
        <v>13</v>
      </c>
      <c r="E16" s="6">
        <v>13.3</v>
      </c>
      <c r="F16" s="6">
        <v>8.18</v>
      </c>
      <c r="G16" s="7">
        <v>23</v>
      </c>
      <c r="H16" s="8">
        <v>6.8</v>
      </c>
      <c r="I16" s="9">
        <f t="shared" si="1"/>
        <v>1.2029411764705882</v>
      </c>
    </row>
    <row r="17" spans="1:9" x14ac:dyDescent="0.3">
      <c r="A17" s="38">
        <v>46059</v>
      </c>
      <c r="B17" s="37" t="s">
        <v>29</v>
      </c>
      <c r="C17" s="71" t="s">
        <v>44</v>
      </c>
      <c r="D17" s="2">
        <v>14</v>
      </c>
      <c r="E17" s="6">
        <v>13.3</v>
      </c>
      <c r="F17" s="6">
        <v>6.95</v>
      </c>
      <c r="G17" s="7">
        <v>23</v>
      </c>
      <c r="H17" s="8">
        <v>6.8</v>
      </c>
      <c r="I17" s="9">
        <f t="shared" si="1"/>
        <v>1.0220588235294119</v>
      </c>
    </row>
    <row r="18" spans="1:9" x14ac:dyDescent="0.3">
      <c r="A18" s="38">
        <v>46059</v>
      </c>
      <c r="B18" s="37" t="s">
        <v>29</v>
      </c>
      <c r="C18" s="71" t="s">
        <v>44</v>
      </c>
      <c r="D18" s="2">
        <v>15</v>
      </c>
      <c r="E18" s="6">
        <v>13.34</v>
      </c>
      <c r="F18" s="6">
        <v>7.36</v>
      </c>
      <c r="G18" s="7">
        <v>23</v>
      </c>
      <c r="H18" s="8">
        <v>6.8</v>
      </c>
      <c r="I18" s="9">
        <f t="shared" si="1"/>
        <v>1.0823529411764707</v>
      </c>
    </row>
    <row r="19" spans="1:9" x14ac:dyDescent="0.3">
      <c r="A19" s="38">
        <v>46059</v>
      </c>
      <c r="B19" s="37" t="s">
        <v>29</v>
      </c>
      <c r="C19" s="71" t="s">
        <v>44</v>
      </c>
      <c r="D19" s="2">
        <v>16</v>
      </c>
      <c r="E19" s="6">
        <v>13.31</v>
      </c>
      <c r="F19" s="6">
        <v>6.62</v>
      </c>
      <c r="G19" s="7">
        <v>23</v>
      </c>
      <c r="H19" s="8">
        <v>6.8</v>
      </c>
      <c r="I19" s="9">
        <f t="shared" si="1"/>
        <v>0.97352941176470598</v>
      </c>
    </row>
    <row r="20" spans="1:9" x14ac:dyDescent="0.3">
      <c r="A20" s="38">
        <v>46059</v>
      </c>
      <c r="B20" s="37" t="s">
        <v>29</v>
      </c>
      <c r="C20" s="71" t="s">
        <v>44</v>
      </c>
      <c r="D20" s="2">
        <v>17</v>
      </c>
      <c r="E20" s="6">
        <v>13.37</v>
      </c>
      <c r="F20" s="6">
        <v>7.65</v>
      </c>
      <c r="G20" s="7">
        <v>23</v>
      </c>
      <c r="H20" s="8">
        <v>6.8</v>
      </c>
      <c r="I20" s="9">
        <f t="shared" si="1"/>
        <v>1.125</v>
      </c>
    </row>
    <row r="21" spans="1:9" x14ac:dyDescent="0.3">
      <c r="A21" s="38">
        <v>46059</v>
      </c>
      <c r="B21" s="37" t="s">
        <v>29</v>
      </c>
      <c r="C21" s="71" t="s">
        <v>44</v>
      </c>
      <c r="D21" s="2">
        <v>18</v>
      </c>
      <c r="E21" s="6">
        <v>13.28</v>
      </c>
      <c r="F21" s="6">
        <v>6.59</v>
      </c>
      <c r="G21" s="7">
        <v>23</v>
      </c>
      <c r="H21" s="8">
        <v>6.8</v>
      </c>
      <c r="I21" s="9">
        <f t="shared" si="1"/>
        <v>0.96911764705882353</v>
      </c>
    </row>
    <row r="22" spans="1:9" x14ac:dyDescent="0.3">
      <c r="A22" s="38">
        <v>46059</v>
      </c>
      <c r="B22" s="37" t="s">
        <v>29</v>
      </c>
      <c r="C22" s="71" t="s">
        <v>44</v>
      </c>
      <c r="D22" s="2">
        <v>19</v>
      </c>
      <c r="E22" s="6">
        <v>13.38</v>
      </c>
      <c r="F22" s="6">
        <v>7.49</v>
      </c>
      <c r="G22" s="7">
        <v>23</v>
      </c>
      <c r="H22" s="8">
        <v>6.8</v>
      </c>
      <c r="I22" s="9">
        <f t="shared" si="1"/>
        <v>1.1014705882352942</v>
      </c>
    </row>
    <row r="23" spans="1:9" x14ac:dyDescent="0.3">
      <c r="A23" s="38">
        <v>46059</v>
      </c>
      <c r="B23" s="37" t="s">
        <v>29</v>
      </c>
      <c r="C23" s="71" t="s">
        <v>44</v>
      </c>
      <c r="D23" s="2">
        <v>20</v>
      </c>
      <c r="E23" s="6">
        <v>13.38</v>
      </c>
      <c r="F23" s="6">
        <v>7.34</v>
      </c>
      <c r="G23" s="7">
        <v>23</v>
      </c>
      <c r="H23" s="8">
        <v>6.8</v>
      </c>
      <c r="I23" s="9">
        <f t="shared" si="1"/>
        <v>1.0794117647058823</v>
      </c>
    </row>
    <row r="24" spans="1:9" x14ac:dyDescent="0.3">
      <c r="A24" s="38">
        <v>46059</v>
      </c>
      <c r="B24" s="37" t="s">
        <v>29</v>
      </c>
      <c r="C24" s="71" t="s">
        <v>44</v>
      </c>
      <c r="D24" s="2">
        <v>21</v>
      </c>
      <c r="E24" s="6">
        <v>13.32</v>
      </c>
      <c r="F24" s="6">
        <v>7.59</v>
      </c>
      <c r="G24" s="7">
        <v>23</v>
      </c>
      <c r="H24" s="8">
        <v>6.8</v>
      </c>
      <c r="I24" s="9">
        <f t="shared" si="1"/>
        <v>1.1161764705882353</v>
      </c>
    </row>
    <row r="25" spans="1:9" x14ac:dyDescent="0.3">
      <c r="A25" s="38">
        <v>46059</v>
      </c>
      <c r="B25" s="37" t="s">
        <v>29</v>
      </c>
      <c r="C25" s="71" t="s">
        <v>44</v>
      </c>
      <c r="D25" s="2">
        <v>22</v>
      </c>
      <c r="E25" s="6">
        <v>13.33</v>
      </c>
      <c r="F25" s="6">
        <v>7.84</v>
      </c>
      <c r="G25" s="7">
        <v>23</v>
      </c>
      <c r="H25" s="8">
        <v>6.8</v>
      </c>
      <c r="I25" s="9">
        <f t="shared" si="1"/>
        <v>1.1529411764705881</v>
      </c>
    </row>
    <row r="26" spans="1:9" x14ac:dyDescent="0.3">
      <c r="A26" s="38">
        <v>46059</v>
      </c>
      <c r="B26" s="37" t="s">
        <v>29</v>
      </c>
      <c r="C26" s="71" t="s">
        <v>44</v>
      </c>
      <c r="D26" s="2">
        <v>23</v>
      </c>
      <c r="E26" s="6">
        <v>13.37</v>
      </c>
      <c r="F26" s="6">
        <v>6.98</v>
      </c>
      <c r="G26" s="7">
        <v>23</v>
      </c>
      <c r="H26" s="8">
        <v>6.8</v>
      </c>
      <c r="I26" s="9">
        <f t="shared" si="1"/>
        <v>1.0264705882352942</v>
      </c>
    </row>
    <row r="27" spans="1:9" x14ac:dyDescent="0.3">
      <c r="A27" s="38">
        <v>46059</v>
      </c>
      <c r="B27" s="37" t="s">
        <v>29</v>
      </c>
      <c r="C27" s="71" t="s">
        <v>44</v>
      </c>
      <c r="D27" s="2">
        <v>24</v>
      </c>
      <c r="E27" s="6">
        <v>13.35</v>
      </c>
      <c r="F27" s="6">
        <v>7.69</v>
      </c>
      <c r="G27" s="7">
        <v>23</v>
      </c>
      <c r="H27" s="8">
        <v>6.8</v>
      </c>
      <c r="I27" s="9">
        <f t="shared" si="1"/>
        <v>1.1308823529411764</v>
      </c>
    </row>
    <row r="28" spans="1:9" x14ac:dyDescent="0.3">
      <c r="A28" s="38">
        <v>46059</v>
      </c>
      <c r="B28" s="37" t="s">
        <v>29</v>
      </c>
      <c r="C28" s="71" t="s">
        <v>44</v>
      </c>
      <c r="D28" s="2">
        <v>25</v>
      </c>
      <c r="E28" s="6">
        <v>13.37</v>
      </c>
      <c r="F28" s="6">
        <v>7.15</v>
      </c>
      <c r="G28" s="7">
        <v>23</v>
      </c>
      <c r="H28" s="8">
        <v>6.8</v>
      </c>
      <c r="I28" s="9">
        <f t="shared" si="1"/>
        <v>1.0514705882352942</v>
      </c>
    </row>
    <row r="29" spans="1:9" x14ac:dyDescent="0.3">
      <c r="A29" s="38">
        <v>46059</v>
      </c>
      <c r="B29" s="37" t="s">
        <v>29</v>
      </c>
      <c r="C29" s="71" t="s">
        <v>44</v>
      </c>
      <c r="D29" s="2">
        <v>26</v>
      </c>
      <c r="E29" s="6">
        <v>13.36</v>
      </c>
      <c r="F29" s="6">
        <v>7.41</v>
      </c>
      <c r="G29" s="7">
        <v>23</v>
      </c>
      <c r="H29" s="8">
        <v>6.8</v>
      </c>
      <c r="I29" s="9">
        <f t="shared" si="1"/>
        <v>1.0897058823529413</v>
      </c>
    </row>
    <row r="30" spans="1:9" x14ac:dyDescent="0.3">
      <c r="A30" s="38">
        <v>46059</v>
      </c>
      <c r="B30" s="37" t="s">
        <v>29</v>
      </c>
      <c r="C30" s="71" t="s">
        <v>44</v>
      </c>
      <c r="D30" s="2">
        <v>27</v>
      </c>
      <c r="E30" s="6">
        <v>13.35</v>
      </c>
      <c r="F30" s="6">
        <v>8.1</v>
      </c>
      <c r="G30" s="7">
        <v>23</v>
      </c>
      <c r="H30" s="8">
        <v>6.8</v>
      </c>
      <c r="I30" s="9">
        <f t="shared" si="1"/>
        <v>1.1911764705882353</v>
      </c>
    </row>
    <row r="31" spans="1:9" x14ac:dyDescent="0.3">
      <c r="A31" s="38">
        <v>46059</v>
      </c>
      <c r="B31" s="37" t="s">
        <v>29</v>
      </c>
      <c r="C31" s="71" t="s">
        <v>44</v>
      </c>
      <c r="D31" s="2">
        <v>28</v>
      </c>
      <c r="E31" s="6">
        <v>13.3</v>
      </c>
      <c r="F31" s="6">
        <v>8.23</v>
      </c>
      <c r="G31" s="7">
        <v>23</v>
      </c>
      <c r="H31" s="8">
        <v>6.8</v>
      </c>
      <c r="I31" s="9">
        <f t="shared" si="1"/>
        <v>1.210294117647059</v>
      </c>
    </row>
    <row r="32" spans="1:9" x14ac:dyDescent="0.3">
      <c r="A32" s="38">
        <v>46059</v>
      </c>
      <c r="B32" s="37" t="s">
        <v>29</v>
      </c>
      <c r="C32" s="71" t="s">
        <v>44</v>
      </c>
      <c r="D32" s="2">
        <v>29</v>
      </c>
      <c r="E32" s="6">
        <v>13.29</v>
      </c>
      <c r="F32" s="6">
        <v>6.65</v>
      </c>
      <c r="G32" s="7">
        <v>23</v>
      </c>
      <c r="H32" s="8">
        <v>6.8</v>
      </c>
      <c r="I32" s="9">
        <f t="shared" si="1"/>
        <v>0.97794117647058831</v>
      </c>
    </row>
    <row r="33" spans="1:9" x14ac:dyDescent="0.3">
      <c r="A33" s="38">
        <v>46059</v>
      </c>
      <c r="B33" s="37" t="s">
        <v>29</v>
      </c>
      <c r="C33" s="71" t="s">
        <v>44</v>
      </c>
      <c r="D33" s="2">
        <v>30</v>
      </c>
      <c r="E33" s="6">
        <v>13.29</v>
      </c>
      <c r="F33" s="6">
        <v>6.99</v>
      </c>
      <c r="G33" s="7">
        <v>23</v>
      </c>
      <c r="H33" s="8">
        <v>6.8</v>
      </c>
      <c r="I33" s="9">
        <f t="shared" si="1"/>
        <v>1.0279411764705884</v>
      </c>
    </row>
    <row r="34" spans="1:9" x14ac:dyDescent="0.3">
      <c r="A34" s="38">
        <v>46059</v>
      </c>
      <c r="B34" s="37" t="s">
        <v>29</v>
      </c>
      <c r="C34" s="71" t="s">
        <v>44</v>
      </c>
      <c r="D34" s="2">
        <v>31</v>
      </c>
      <c r="E34" s="6">
        <v>13.44</v>
      </c>
      <c r="F34" s="6">
        <v>8.26</v>
      </c>
      <c r="G34" s="7">
        <v>23</v>
      </c>
      <c r="H34" s="8">
        <v>6.8</v>
      </c>
      <c r="I34" s="9">
        <f t="shared" si="1"/>
        <v>1.2147058823529411</v>
      </c>
    </row>
    <row r="35" spans="1:9" x14ac:dyDescent="0.3">
      <c r="A35" s="38">
        <v>46059</v>
      </c>
      <c r="B35" s="37" t="s">
        <v>29</v>
      </c>
      <c r="C35" s="71" t="s">
        <v>44</v>
      </c>
      <c r="D35" s="2">
        <v>32</v>
      </c>
      <c r="E35" s="6">
        <v>13.42</v>
      </c>
      <c r="F35" s="6">
        <v>8.51</v>
      </c>
      <c r="G35" s="7">
        <v>23</v>
      </c>
      <c r="H35" s="8">
        <v>6.8</v>
      </c>
      <c r="I35" s="9">
        <f t="shared" si="1"/>
        <v>1.2514705882352941</v>
      </c>
    </row>
    <row r="36" spans="1:9" x14ac:dyDescent="0.3">
      <c r="A36" s="38">
        <v>46059</v>
      </c>
      <c r="B36" s="37" t="s">
        <v>29</v>
      </c>
      <c r="C36" s="71" t="s">
        <v>44</v>
      </c>
      <c r="D36" s="2">
        <v>33</v>
      </c>
      <c r="E36" s="6">
        <v>13.45</v>
      </c>
      <c r="F36" s="6">
        <v>8.43</v>
      </c>
      <c r="G36" s="7">
        <v>23</v>
      </c>
      <c r="H36" s="8">
        <v>6.8</v>
      </c>
      <c r="I36" s="9">
        <f t="shared" si="1"/>
        <v>1.2397058823529412</v>
      </c>
    </row>
    <row r="37" spans="1:9" x14ac:dyDescent="0.3">
      <c r="A37" s="38">
        <v>46059</v>
      </c>
      <c r="B37" s="37" t="s">
        <v>29</v>
      </c>
      <c r="C37" s="71" t="s">
        <v>44</v>
      </c>
      <c r="D37" s="2">
        <v>34</v>
      </c>
      <c r="E37" s="6">
        <v>13.41</v>
      </c>
      <c r="F37" s="6">
        <v>8.18</v>
      </c>
      <c r="G37" s="7">
        <v>23</v>
      </c>
      <c r="H37" s="8">
        <v>6.8</v>
      </c>
      <c r="I37" s="9">
        <f t="shared" si="1"/>
        <v>1.2029411764705882</v>
      </c>
    </row>
    <row r="38" spans="1:9" x14ac:dyDescent="0.3">
      <c r="A38" s="38">
        <v>46059</v>
      </c>
      <c r="B38" s="37" t="s">
        <v>29</v>
      </c>
      <c r="C38" s="71" t="s">
        <v>44</v>
      </c>
      <c r="D38" s="2">
        <v>35</v>
      </c>
      <c r="E38" s="6">
        <v>13.41</v>
      </c>
      <c r="F38" s="6">
        <v>8.84</v>
      </c>
      <c r="G38" s="7">
        <v>23</v>
      </c>
      <c r="H38" s="8">
        <v>6.8</v>
      </c>
      <c r="I38" s="9">
        <f t="shared" si="1"/>
        <v>1.3</v>
      </c>
    </row>
    <row r="39" spans="1:9" x14ac:dyDescent="0.3">
      <c r="A39" s="38">
        <v>46059</v>
      </c>
      <c r="B39" s="37" t="s">
        <v>29</v>
      </c>
      <c r="C39" s="71" t="s">
        <v>44</v>
      </c>
      <c r="D39" s="2">
        <v>36</v>
      </c>
      <c r="E39" s="6">
        <v>13.42</v>
      </c>
      <c r="F39" s="6">
        <v>8.61</v>
      </c>
      <c r="G39" s="7">
        <v>23</v>
      </c>
      <c r="H39" s="8">
        <v>6.8</v>
      </c>
      <c r="I39" s="9">
        <f t="shared" si="1"/>
        <v>1.2661764705882352</v>
      </c>
    </row>
    <row r="40" spans="1:9" x14ac:dyDescent="0.3">
      <c r="A40" s="38">
        <v>46059</v>
      </c>
      <c r="B40" s="37" t="s">
        <v>29</v>
      </c>
      <c r="C40" s="71" t="s">
        <v>44</v>
      </c>
      <c r="D40" s="2">
        <v>37</v>
      </c>
      <c r="E40" s="6">
        <v>13.37</v>
      </c>
      <c r="F40" s="6">
        <v>8.61</v>
      </c>
      <c r="G40" s="7">
        <v>23</v>
      </c>
      <c r="H40" s="8">
        <v>6.8</v>
      </c>
      <c r="I40" s="9">
        <f t="shared" si="1"/>
        <v>1.2661764705882352</v>
      </c>
    </row>
    <row r="41" spans="1:9" x14ac:dyDescent="0.3">
      <c r="A41" s="38">
        <v>46059</v>
      </c>
      <c r="B41" s="37" t="s">
        <v>29</v>
      </c>
      <c r="C41" s="71" t="s">
        <v>44</v>
      </c>
      <c r="D41" s="2">
        <v>38</v>
      </c>
      <c r="E41" s="6">
        <v>13.35</v>
      </c>
      <c r="F41" s="6">
        <v>7.07</v>
      </c>
      <c r="G41" s="7">
        <v>23</v>
      </c>
      <c r="H41" s="8">
        <v>6.8</v>
      </c>
      <c r="I41" s="9">
        <f t="shared" si="1"/>
        <v>1.0397058823529413</v>
      </c>
    </row>
    <row r="42" spans="1:9" x14ac:dyDescent="0.3">
      <c r="A42" s="38">
        <v>46059</v>
      </c>
      <c r="B42" s="37" t="s">
        <v>29</v>
      </c>
      <c r="C42" s="71" t="s">
        <v>44</v>
      </c>
      <c r="D42" s="2">
        <v>39</v>
      </c>
      <c r="E42" s="6">
        <v>13.39</v>
      </c>
      <c r="F42" s="6">
        <v>8.17</v>
      </c>
      <c r="G42" s="7">
        <v>23</v>
      </c>
      <c r="H42" s="8">
        <v>6.8</v>
      </c>
      <c r="I42" s="9">
        <f t="shared" si="1"/>
        <v>1.2014705882352941</v>
      </c>
    </row>
    <row r="43" spans="1:9" x14ac:dyDescent="0.3">
      <c r="A43" s="38">
        <v>46059</v>
      </c>
      <c r="B43" s="37" t="s">
        <v>29</v>
      </c>
      <c r="C43" s="71" t="s">
        <v>44</v>
      </c>
      <c r="D43" s="2">
        <v>40</v>
      </c>
      <c r="E43" s="6">
        <v>13.43</v>
      </c>
      <c r="F43" s="6">
        <v>8.09</v>
      </c>
      <c r="G43" s="7">
        <v>23</v>
      </c>
      <c r="H43" s="8">
        <v>6.8</v>
      </c>
      <c r="I43" s="9">
        <f t="shared" si="1"/>
        <v>1.1897058823529412</v>
      </c>
    </row>
    <row r="44" spans="1:9" x14ac:dyDescent="0.3">
      <c r="A44" s="38">
        <v>46059</v>
      </c>
      <c r="B44" s="37" t="s">
        <v>29</v>
      </c>
      <c r="C44" s="71" t="s">
        <v>44</v>
      </c>
      <c r="D44" s="2">
        <v>41</v>
      </c>
      <c r="E44" s="6">
        <v>13.46</v>
      </c>
      <c r="F44" s="6">
        <v>7.35</v>
      </c>
      <c r="G44" s="7">
        <v>23</v>
      </c>
      <c r="H44" s="8">
        <v>6.8</v>
      </c>
      <c r="I44" s="9">
        <f t="shared" si="1"/>
        <v>1.0808823529411764</v>
      </c>
    </row>
    <row r="45" spans="1:9" x14ac:dyDescent="0.3">
      <c r="A45" s="38">
        <v>46059</v>
      </c>
      <c r="B45" s="37" t="s">
        <v>29</v>
      </c>
      <c r="C45" s="71" t="s">
        <v>44</v>
      </c>
      <c r="D45" s="2">
        <v>42</v>
      </c>
      <c r="E45" s="6">
        <v>13.4</v>
      </c>
      <c r="F45" s="6">
        <v>8.2899999999999991</v>
      </c>
      <c r="G45" s="7">
        <v>23</v>
      </c>
      <c r="H45" s="8">
        <v>6.8</v>
      </c>
      <c r="I45" s="9">
        <f t="shared" si="1"/>
        <v>1.2191176470588234</v>
      </c>
    </row>
    <row r="46" spans="1:9" x14ac:dyDescent="0.3">
      <c r="A46" s="38">
        <v>46059</v>
      </c>
      <c r="B46" s="37" t="s">
        <v>29</v>
      </c>
      <c r="C46" s="71" t="s">
        <v>44</v>
      </c>
      <c r="D46" s="2">
        <v>43</v>
      </c>
      <c r="E46" s="6">
        <v>13.41</v>
      </c>
      <c r="F46" s="6">
        <v>7.8</v>
      </c>
      <c r="G46" s="7">
        <v>23</v>
      </c>
      <c r="H46" s="8">
        <v>6.8</v>
      </c>
      <c r="I46" s="9">
        <f t="shared" si="1"/>
        <v>1.1470588235294117</v>
      </c>
    </row>
    <row r="47" spans="1:9" x14ac:dyDescent="0.3">
      <c r="A47" s="38">
        <v>46059</v>
      </c>
      <c r="B47" s="37" t="s">
        <v>29</v>
      </c>
      <c r="C47" s="71" t="s">
        <v>44</v>
      </c>
      <c r="D47" s="2">
        <v>44</v>
      </c>
      <c r="E47" s="6">
        <v>13.38</v>
      </c>
      <c r="F47" s="6">
        <v>7.23</v>
      </c>
      <c r="G47" s="7">
        <v>23</v>
      </c>
      <c r="H47" s="8">
        <v>6.8</v>
      </c>
      <c r="I47" s="9">
        <f t="shared" si="1"/>
        <v>1.0632352941176471</v>
      </c>
    </row>
    <row r="48" spans="1:9" x14ac:dyDescent="0.3">
      <c r="A48" s="38">
        <v>46059</v>
      </c>
      <c r="B48" s="37" t="s">
        <v>29</v>
      </c>
      <c r="C48" s="71" t="s">
        <v>44</v>
      </c>
      <c r="D48" s="2">
        <v>45</v>
      </c>
      <c r="E48" s="6">
        <v>13.4</v>
      </c>
      <c r="F48" s="6">
        <v>8.67</v>
      </c>
      <c r="G48" s="7">
        <v>23</v>
      </c>
      <c r="H48" s="8">
        <v>6.8</v>
      </c>
      <c r="I48" s="9">
        <f t="shared" si="1"/>
        <v>1.2750000000000001</v>
      </c>
    </row>
    <row r="49" spans="1:9" x14ac:dyDescent="0.3">
      <c r="A49" s="38">
        <v>46059</v>
      </c>
      <c r="B49" s="37" t="s">
        <v>29</v>
      </c>
      <c r="C49" s="71" t="s">
        <v>44</v>
      </c>
      <c r="D49" s="2">
        <v>46</v>
      </c>
      <c r="E49" s="6">
        <v>13.43</v>
      </c>
      <c r="F49" s="6">
        <v>8.23</v>
      </c>
      <c r="G49" s="7">
        <v>23</v>
      </c>
      <c r="H49" s="8">
        <v>6.8</v>
      </c>
      <c r="I49" s="9">
        <f>F49/H49</f>
        <v>1.210294117647059</v>
      </c>
    </row>
    <row r="50" spans="1:9" x14ac:dyDescent="0.3">
      <c r="A50" s="38">
        <v>46059</v>
      </c>
      <c r="B50" s="37" t="s">
        <v>29</v>
      </c>
      <c r="C50" s="71" t="s">
        <v>44</v>
      </c>
      <c r="D50" s="2">
        <v>47</v>
      </c>
      <c r="E50" s="6">
        <v>13.4</v>
      </c>
      <c r="F50" s="6">
        <v>8.0399999999999991</v>
      </c>
      <c r="G50" s="7">
        <v>23</v>
      </c>
      <c r="H50" s="8">
        <v>6.8</v>
      </c>
      <c r="I50" s="9">
        <f>F50/H50</f>
        <v>1.1823529411764704</v>
      </c>
    </row>
    <row r="51" spans="1:9" x14ac:dyDescent="0.3">
      <c r="A51" s="38">
        <v>46059</v>
      </c>
      <c r="B51" s="37" t="s">
        <v>29</v>
      </c>
      <c r="C51" s="71" t="s">
        <v>44</v>
      </c>
      <c r="D51" s="2">
        <v>48</v>
      </c>
      <c r="E51" s="6">
        <v>13.39</v>
      </c>
      <c r="F51" s="6">
        <v>7.25</v>
      </c>
      <c r="G51" s="7">
        <v>23</v>
      </c>
      <c r="H51" s="8">
        <v>6.8</v>
      </c>
      <c r="I51" s="9">
        <f t="shared" ref="I51" si="2">F51/H51</f>
        <v>1.0661764705882353</v>
      </c>
    </row>
    <row r="52" spans="1:9" x14ac:dyDescent="0.3">
      <c r="A52" s="38">
        <v>46059</v>
      </c>
      <c r="B52" s="37" t="s">
        <v>29</v>
      </c>
      <c r="C52" s="71" t="s">
        <v>44</v>
      </c>
      <c r="D52" s="2">
        <v>49</v>
      </c>
      <c r="E52" s="6">
        <v>13.35</v>
      </c>
      <c r="F52" s="6">
        <v>8.4</v>
      </c>
      <c r="G52" s="7">
        <v>23</v>
      </c>
      <c r="H52" s="8">
        <v>6.8</v>
      </c>
      <c r="I52" s="9">
        <f>F52/H52</f>
        <v>1.2352941176470589</v>
      </c>
    </row>
    <row r="53" spans="1:9" x14ac:dyDescent="0.3">
      <c r="A53" s="38">
        <v>46059</v>
      </c>
      <c r="B53" s="37" t="s">
        <v>29</v>
      </c>
      <c r="C53" s="71" t="s">
        <v>44</v>
      </c>
      <c r="D53" s="2">
        <v>50</v>
      </c>
      <c r="E53" s="6">
        <v>13.42</v>
      </c>
      <c r="F53" s="6">
        <v>7.5</v>
      </c>
      <c r="G53" s="7">
        <v>23</v>
      </c>
      <c r="H53" s="8">
        <v>6.8</v>
      </c>
      <c r="I53" s="9">
        <f t="shared" ref="I53:I63" si="3">F53/H53</f>
        <v>1.1029411764705883</v>
      </c>
    </row>
    <row r="54" spans="1:9" x14ac:dyDescent="0.3">
      <c r="A54" s="38">
        <v>46059</v>
      </c>
      <c r="B54" s="37" t="s">
        <v>29</v>
      </c>
      <c r="C54" s="71" t="s">
        <v>44</v>
      </c>
      <c r="D54" s="2">
        <v>51</v>
      </c>
      <c r="E54" s="6">
        <v>13.35</v>
      </c>
      <c r="F54" s="6">
        <v>7.32</v>
      </c>
      <c r="G54" s="7">
        <v>23</v>
      </c>
      <c r="H54" s="8">
        <v>6.8</v>
      </c>
      <c r="I54" s="9">
        <f t="shared" si="3"/>
        <v>1.0764705882352943</v>
      </c>
    </row>
    <row r="55" spans="1:9" x14ac:dyDescent="0.3">
      <c r="A55" s="38">
        <v>46059</v>
      </c>
      <c r="B55" s="37" t="s">
        <v>29</v>
      </c>
      <c r="C55" s="71" t="s">
        <v>44</v>
      </c>
      <c r="D55" s="2">
        <v>52</v>
      </c>
      <c r="E55" s="6">
        <v>13.36</v>
      </c>
      <c r="F55" s="6">
        <v>7.91</v>
      </c>
      <c r="G55" s="7">
        <v>23</v>
      </c>
      <c r="H55" s="8">
        <v>6.8</v>
      </c>
      <c r="I55" s="9">
        <f t="shared" si="3"/>
        <v>1.1632352941176471</v>
      </c>
    </row>
    <row r="56" spans="1:9" x14ac:dyDescent="0.3">
      <c r="A56" s="38">
        <v>46059</v>
      </c>
      <c r="B56" s="37" t="s">
        <v>29</v>
      </c>
      <c r="C56" s="71" t="s">
        <v>44</v>
      </c>
      <c r="D56" s="2">
        <v>53</v>
      </c>
      <c r="E56" s="6">
        <v>13.37</v>
      </c>
      <c r="F56" s="6">
        <v>8.92</v>
      </c>
      <c r="G56" s="7">
        <v>23</v>
      </c>
      <c r="H56" s="8">
        <v>6.8</v>
      </c>
      <c r="I56" s="9">
        <f t="shared" si="3"/>
        <v>1.3117647058823529</v>
      </c>
    </row>
    <row r="57" spans="1:9" x14ac:dyDescent="0.3">
      <c r="A57" s="38">
        <v>46059</v>
      </c>
      <c r="B57" s="37" t="s">
        <v>29</v>
      </c>
      <c r="C57" s="71" t="s">
        <v>44</v>
      </c>
      <c r="D57" s="2">
        <v>54</v>
      </c>
      <c r="E57" s="6">
        <v>13.37</v>
      </c>
      <c r="F57" s="6">
        <v>8.11</v>
      </c>
      <c r="G57" s="7">
        <v>23</v>
      </c>
      <c r="H57" s="8">
        <v>6.8</v>
      </c>
      <c r="I57" s="9">
        <f t="shared" si="3"/>
        <v>1.1926470588235294</v>
      </c>
    </row>
    <row r="58" spans="1:9" x14ac:dyDescent="0.3">
      <c r="A58" s="38">
        <v>46059</v>
      </c>
      <c r="B58" s="37" t="s">
        <v>29</v>
      </c>
      <c r="C58" s="71" t="s">
        <v>44</v>
      </c>
      <c r="D58" s="2">
        <v>55</v>
      </c>
      <c r="E58" s="6">
        <v>13.37</v>
      </c>
      <c r="F58" s="6">
        <v>8.69</v>
      </c>
      <c r="G58" s="7">
        <v>23</v>
      </c>
      <c r="H58" s="8">
        <v>6.8</v>
      </c>
      <c r="I58" s="9">
        <f t="shared" si="3"/>
        <v>1.2779411764705881</v>
      </c>
    </row>
    <row r="59" spans="1:9" x14ac:dyDescent="0.3">
      <c r="A59" s="38">
        <v>46059</v>
      </c>
      <c r="B59" s="37" t="s">
        <v>29</v>
      </c>
      <c r="C59" s="71" t="s">
        <v>44</v>
      </c>
      <c r="D59" s="2">
        <v>56</v>
      </c>
      <c r="E59" s="6">
        <v>13.34</v>
      </c>
      <c r="F59" s="6">
        <v>7.9</v>
      </c>
      <c r="G59" s="7">
        <v>23</v>
      </c>
      <c r="H59" s="8">
        <v>6.8</v>
      </c>
      <c r="I59" s="9">
        <f t="shared" si="3"/>
        <v>1.161764705882353</v>
      </c>
    </row>
    <row r="60" spans="1:9" x14ac:dyDescent="0.3">
      <c r="A60" s="38">
        <v>46059</v>
      </c>
      <c r="B60" s="37" t="s">
        <v>29</v>
      </c>
      <c r="C60" s="71" t="s">
        <v>44</v>
      </c>
      <c r="D60" s="2">
        <v>57</v>
      </c>
      <c r="E60" s="6">
        <v>13.38</v>
      </c>
      <c r="F60" s="6">
        <v>8.81</v>
      </c>
      <c r="G60" s="7">
        <v>23</v>
      </c>
      <c r="H60" s="8">
        <v>6.8</v>
      </c>
      <c r="I60" s="9">
        <f t="shared" si="3"/>
        <v>1.2955882352941177</v>
      </c>
    </row>
    <row r="61" spans="1:9" x14ac:dyDescent="0.3">
      <c r="A61" s="38">
        <v>46059</v>
      </c>
      <c r="B61" s="37" t="s">
        <v>29</v>
      </c>
      <c r="C61" s="71" t="s">
        <v>44</v>
      </c>
      <c r="D61" s="2">
        <v>58</v>
      </c>
      <c r="E61" s="6">
        <v>13.36</v>
      </c>
      <c r="F61" s="6">
        <v>9.15</v>
      </c>
      <c r="G61" s="7">
        <v>23</v>
      </c>
      <c r="H61" s="8">
        <v>6.8</v>
      </c>
      <c r="I61" s="9">
        <f t="shared" si="3"/>
        <v>1.3455882352941178</v>
      </c>
    </row>
    <row r="62" spans="1:9" x14ac:dyDescent="0.3">
      <c r="A62" s="38">
        <v>46059</v>
      </c>
      <c r="B62" s="37" t="s">
        <v>29</v>
      </c>
      <c r="C62" s="71" t="s">
        <v>44</v>
      </c>
      <c r="D62" s="2">
        <v>59</v>
      </c>
      <c r="E62" s="6">
        <v>13.36</v>
      </c>
      <c r="F62" s="6">
        <v>9.49</v>
      </c>
      <c r="G62" s="7">
        <v>23</v>
      </c>
      <c r="H62" s="8">
        <v>6.8</v>
      </c>
      <c r="I62" s="9">
        <f t="shared" si="3"/>
        <v>1.3955882352941178</v>
      </c>
    </row>
    <row r="63" spans="1:9" x14ac:dyDescent="0.3">
      <c r="A63" s="38">
        <v>46059</v>
      </c>
      <c r="B63" s="37" t="s">
        <v>29</v>
      </c>
      <c r="C63" s="71" t="s">
        <v>44</v>
      </c>
      <c r="D63" s="2">
        <v>60</v>
      </c>
      <c r="E63" s="6">
        <v>13.4</v>
      </c>
      <c r="F63" s="6">
        <v>7.68</v>
      </c>
      <c r="G63" s="7">
        <v>23</v>
      </c>
      <c r="H63" s="8">
        <v>6.8</v>
      </c>
      <c r="I63" s="9">
        <f t="shared" si="3"/>
        <v>1.1294117647058823</v>
      </c>
    </row>
    <row r="64" spans="1:9" x14ac:dyDescent="0.3">
      <c r="A64" s="68" t="s">
        <v>15</v>
      </c>
      <c r="B64" s="69"/>
      <c r="C64" s="69"/>
      <c r="D64" s="70"/>
      <c r="E64" s="6">
        <f>AVERAGE(E4:E63)</f>
        <v>13.365666666666669</v>
      </c>
      <c r="F64" s="6">
        <f>AVERAGE(F4:F63)</f>
        <v>7.7716666666666701</v>
      </c>
      <c r="G64" s="8"/>
      <c r="H64" s="8"/>
      <c r="I64" s="18">
        <f>AVERAGE(I4:I63)</f>
        <v>1.1428921568627446</v>
      </c>
    </row>
    <row r="65" spans="1:9" x14ac:dyDescent="0.3">
      <c r="A65" s="68" t="s">
        <v>16</v>
      </c>
      <c r="B65" s="69"/>
      <c r="C65" s="69"/>
      <c r="D65" s="70"/>
      <c r="E65" s="6">
        <f>MAX(E4:E63)</f>
        <v>13.46</v>
      </c>
      <c r="F65" s="6">
        <f>MAX(F4:F63)</f>
        <v>9.49</v>
      </c>
      <c r="G65" s="7"/>
      <c r="H65" s="8"/>
      <c r="I65" s="18">
        <f>MAX(I4:I63)</f>
        <v>1.3955882352941178</v>
      </c>
    </row>
    <row r="66" spans="1:9" x14ac:dyDescent="0.3">
      <c r="A66" s="68" t="s">
        <v>17</v>
      </c>
      <c r="B66" s="69"/>
      <c r="C66" s="69"/>
      <c r="D66" s="70"/>
      <c r="E66" s="6">
        <f>MIN(E4:E63)</f>
        <v>13.28</v>
      </c>
      <c r="F66" s="6">
        <f>MIN(F4:F63)</f>
        <v>6.59</v>
      </c>
      <c r="G66" s="7"/>
      <c r="H66" s="8"/>
      <c r="I66" s="18">
        <f>MIN(I4:I63)</f>
        <v>0.96911764705882353</v>
      </c>
    </row>
    <row r="67" spans="1:9" ht="111" customHeight="1" x14ac:dyDescent="0.3">
      <c r="A67" s="1" t="s">
        <v>9</v>
      </c>
      <c r="B67" s="60" t="s">
        <v>53</v>
      </c>
      <c r="C67" s="61"/>
      <c r="D67" s="61"/>
      <c r="E67" s="62"/>
      <c r="F67" s="5" t="s">
        <v>10</v>
      </c>
      <c r="G67" s="61"/>
      <c r="H67" s="61"/>
      <c r="I67" s="62"/>
    </row>
    <row r="68" spans="1:9" ht="161.25" customHeight="1" x14ac:dyDescent="0.3">
      <c r="A68" s="5" t="s">
        <v>11</v>
      </c>
      <c r="B68" s="63"/>
      <c r="C68" s="61"/>
      <c r="D68" s="61"/>
      <c r="E68" s="62"/>
      <c r="F68" s="5"/>
      <c r="G68" s="64"/>
      <c r="H68" s="64"/>
      <c r="I68" s="65"/>
    </row>
    <row r="69" spans="1:9" x14ac:dyDescent="0.3">
      <c r="H69" s="16"/>
    </row>
    <row r="70" spans="1:9" x14ac:dyDescent="0.3">
      <c r="H70" s="16"/>
    </row>
    <row r="71" spans="1:9" x14ac:dyDescent="0.3">
      <c r="H71" s="16"/>
    </row>
    <row r="72" spans="1:9" x14ac:dyDescent="0.3">
      <c r="H72" s="16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opLeftCell="A19" zoomScale="85" zoomScaleNormal="85" workbookViewId="0">
      <selection activeCell="M28" sqref="M28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72" t="s">
        <v>48</v>
      </c>
      <c r="C2" s="48" t="s">
        <v>1</v>
      </c>
      <c r="D2" s="66" t="s">
        <v>49</v>
      </c>
      <c r="E2" s="67"/>
      <c r="F2" s="13" t="s">
        <v>5</v>
      </c>
      <c r="G2" s="17" t="s">
        <v>19</v>
      </c>
      <c r="H2" s="48" t="s">
        <v>6</v>
      </c>
      <c r="I2" s="13">
        <v>64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71" t="s">
        <v>47</v>
      </c>
      <c r="D4" s="2">
        <v>1</v>
      </c>
      <c r="E4" s="6">
        <v>13.4</v>
      </c>
      <c r="F4" s="6">
        <v>8.19</v>
      </c>
      <c r="G4" s="7">
        <v>23</v>
      </c>
      <c r="H4" s="8"/>
      <c r="I4" s="9" t="e">
        <f>F4/H4</f>
        <v>#DIV/0!</v>
      </c>
    </row>
    <row r="5" spans="1:9" x14ac:dyDescent="0.3">
      <c r="A5" s="38">
        <v>46059</v>
      </c>
      <c r="B5" s="37" t="s">
        <v>29</v>
      </c>
      <c r="C5" s="71" t="s">
        <v>47</v>
      </c>
      <c r="D5" s="2">
        <v>2</v>
      </c>
      <c r="E5" s="6">
        <v>13.39</v>
      </c>
      <c r="F5" s="6">
        <v>8.56</v>
      </c>
      <c r="G5" s="7">
        <v>23</v>
      </c>
      <c r="H5" s="8"/>
      <c r="I5" s="9" t="e">
        <f t="shared" ref="I5" si="0">F5/H5</f>
        <v>#DIV/0!</v>
      </c>
    </row>
    <row r="6" spans="1:9" x14ac:dyDescent="0.3">
      <c r="A6" s="38">
        <v>46059</v>
      </c>
      <c r="B6" s="37" t="s">
        <v>29</v>
      </c>
      <c r="C6" s="71" t="s">
        <v>47</v>
      </c>
      <c r="D6" s="2">
        <v>3</v>
      </c>
      <c r="E6" s="6">
        <v>13.43</v>
      </c>
      <c r="F6" s="6">
        <v>8.41</v>
      </c>
      <c r="G6" s="7">
        <v>23</v>
      </c>
      <c r="H6" s="8"/>
      <c r="I6" s="9" t="e">
        <f>F6/H6</f>
        <v>#DIV/0!</v>
      </c>
    </row>
    <row r="7" spans="1:9" x14ac:dyDescent="0.3">
      <c r="A7" s="38">
        <v>46059</v>
      </c>
      <c r="B7" s="37" t="s">
        <v>29</v>
      </c>
      <c r="C7" s="71" t="s">
        <v>47</v>
      </c>
      <c r="D7" s="2">
        <v>4</v>
      </c>
      <c r="E7" s="6">
        <v>13.32</v>
      </c>
      <c r="F7" s="6">
        <v>8.23</v>
      </c>
      <c r="G7" s="7">
        <v>23</v>
      </c>
      <c r="H7" s="8"/>
      <c r="I7" s="9" t="e">
        <f t="shared" ref="I7:I23" si="1">F7/H7</f>
        <v>#DIV/0!</v>
      </c>
    </row>
    <row r="8" spans="1:9" x14ac:dyDescent="0.3">
      <c r="A8" s="38">
        <v>46059</v>
      </c>
      <c r="B8" s="37" t="s">
        <v>29</v>
      </c>
      <c r="C8" s="71" t="s">
        <v>47</v>
      </c>
      <c r="D8" s="2">
        <v>5</v>
      </c>
      <c r="E8" s="6">
        <v>13.45</v>
      </c>
      <c r="F8" s="6">
        <v>8.41</v>
      </c>
      <c r="G8" s="7">
        <v>23</v>
      </c>
      <c r="H8" s="8"/>
      <c r="I8" s="9" t="e">
        <f t="shared" si="1"/>
        <v>#DIV/0!</v>
      </c>
    </row>
    <row r="9" spans="1:9" x14ac:dyDescent="0.3">
      <c r="A9" s="38">
        <v>46059</v>
      </c>
      <c r="B9" s="37" t="s">
        <v>29</v>
      </c>
      <c r="C9" s="71" t="s">
        <v>47</v>
      </c>
      <c r="D9" s="2">
        <v>6</v>
      </c>
      <c r="E9" s="6">
        <v>13.46</v>
      </c>
      <c r="F9" s="6">
        <v>8.51</v>
      </c>
      <c r="G9" s="7">
        <v>23</v>
      </c>
      <c r="H9" s="8"/>
      <c r="I9" s="9" t="e">
        <f t="shared" si="1"/>
        <v>#DIV/0!</v>
      </c>
    </row>
    <row r="10" spans="1:9" x14ac:dyDescent="0.3">
      <c r="A10" s="38">
        <v>46059</v>
      </c>
      <c r="B10" s="37" t="s">
        <v>29</v>
      </c>
      <c r="C10" s="71" t="s">
        <v>47</v>
      </c>
      <c r="D10" s="2">
        <v>7</v>
      </c>
      <c r="E10" s="6">
        <v>13.44</v>
      </c>
      <c r="F10" s="6">
        <v>8.4</v>
      </c>
      <c r="G10" s="7">
        <v>23</v>
      </c>
      <c r="H10" s="8"/>
      <c r="I10" s="9" t="e">
        <f t="shared" si="1"/>
        <v>#DIV/0!</v>
      </c>
    </row>
    <row r="11" spans="1:9" x14ac:dyDescent="0.3">
      <c r="A11" s="38">
        <v>46059</v>
      </c>
      <c r="B11" s="37" t="s">
        <v>29</v>
      </c>
      <c r="C11" s="71" t="s">
        <v>47</v>
      </c>
      <c r="D11" s="2">
        <v>8</v>
      </c>
      <c r="E11" s="6">
        <v>13.4</v>
      </c>
      <c r="F11" s="6">
        <v>8.2100000000000009</v>
      </c>
      <c r="G11" s="7">
        <v>23</v>
      </c>
      <c r="H11" s="8"/>
      <c r="I11" s="9" t="e">
        <f t="shared" si="1"/>
        <v>#DIV/0!</v>
      </c>
    </row>
    <row r="12" spans="1:9" x14ac:dyDescent="0.3">
      <c r="A12" s="38">
        <v>46059</v>
      </c>
      <c r="B12" s="37" t="s">
        <v>29</v>
      </c>
      <c r="C12" s="71" t="s">
        <v>47</v>
      </c>
      <c r="D12" s="2">
        <v>9</v>
      </c>
      <c r="E12" s="6">
        <v>13.44</v>
      </c>
      <c r="F12" s="6">
        <v>8.4700000000000006</v>
      </c>
      <c r="G12" s="7">
        <v>23</v>
      </c>
      <c r="H12" s="8"/>
      <c r="I12" s="9" t="e">
        <f t="shared" si="1"/>
        <v>#DIV/0!</v>
      </c>
    </row>
    <row r="13" spans="1:9" x14ac:dyDescent="0.3">
      <c r="A13" s="38">
        <v>46059</v>
      </c>
      <c r="B13" s="37" t="s">
        <v>29</v>
      </c>
      <c r="C13" s="71" t="s">
        <v>47</v>
      </c>
      <c r="D13" s="2">
        <v>10</v>
      </c>
      <c r="E13" s="6">
        <v>13.38</v>
      </c>
      <c r="F13" s="6">
        <v>8.2899999999999991</v>
      </c>
      <c r="G13" s="7">
        <v>23</v>
      </c>
      <c r="H13" s="8"/>
      <c r="I13" s="9" t="e">
        <f t="shared" si="1"/>
        <v>#DIV/0!</v>
      </c>
    </row>
    <row r="14" spans="1:9" x14ac:dyDescent="0.3">
      <c r="A14" s="38">
        <v>46059</v>
      </c>
      <c r="B14" s="37" t="s">
        <v>29</v>
      </c>
      <c r="C14" s="71" t="s">
        <v>47</v>
      </c>
      <c r="D14" s="2">
        <v>11</v>
      </c>
      <c r="E14" s="6">
        <v>13.5</v>
      </c>
      <c r="F14" s="6">
        <v>8.52</v>
      </c>
      <c r="G14" s="7">
        <v>23</v>
      </c>
      <c r="H14" s="8"/>
      <c r="I14" s="9" t="e">
        <f t="shared" si="1"/>
        <v>#DIV/0!</v>
      </c>
    </row>
    <row r="15" spans="1:9" x14ac:dyDescent="0.3">
      <c r="A15" s="38">
        <v>46059</v>
      </c>
      <c r="B15" s="37" t="s">
        <v>29</v>
      </c>
      <c r="C15" s="71" t="s">
        <v>47</v>
      </c>
      <c r="D15" s="2">
        <v>12</v>
      </c>
      <c r="E15" s="6">
        <v>13.4</v>
      </c>
      <c r="F15" s="6">
        <v>8.2100000000000009</v>
      </c>
      <c r="G15" s="7">
        <v>23</v>
      </c>
      <c r="H15" s="8"/>
      <c r="I15" s="9" t="e">
        <f t="shared" si="1"/>
        <v>#DIV/0!</v>
      </c>
    </row>
    <row r="16" spans="1:9" x14ac:dyDescent="0.3">
      <c r="A16" s="38">
        <v>46059</v>
      </c>
      <c r="B16" s="37" t="s">
        <v>29</v>
      </c>
      <c r="C16" s="71" t="s">
        <v>47</v>
      </c>
      <c r="D16" s="2">
        <v>13</v>
      </c>
      <c r="E16" s="6">
        <v>13.35</v>
      </c>
      <c r="F16" s="6">
        <v>8.2200000000000006</v>
      </c>
      <c r="G16" s="7">
        <v>23</v>
      </c>
      <c r="H16" s="8"/>
      <c r="I16" s="9" t="e">
        <f t="shared" si="1"/>
        <v>#DIV/0!</v>
      </c>
    </row>
    <row r="17" spans="1:9" x14ac:dyDescent="0.3">
      <c r="A17" s="38">
        <v>46059</v>
      </c>
      <c r="B17" s="37" t="s">
        <v>29</v>
      </c>
      <c r="C17" s="71" t="s">
        <v>47</v>
      </c>
      <c r="D17" s="2">
        <v>14</v>
      </c>
      <c r="E17" s="6">
        <v>13.41</v>
      </c>
      <c r="F17" s="6">
        <v>8.25</v>
      </c>
      <c r="G17" s="7">
        <v>23</v>
      </c>
      <c r="H17" s="8"/>
      <c r="I17" s="9" t="e">
        <f t="shared" si="1"/>
        <v>#DIV/0!</v>
      </c>
    </row>
    <row r="18" spans="1:9" x14ac:dyDescent="0.3">
      <c r="A18" s="38">
        <v>46059</v>
      </c>
      <c r="B18" s="37" t="s">
        <v>29</v>
      </c>
      <c r="C18" s="71" t="s">
        <v>47</v>
      </c>
      <c r="D18" s="2">
        <v>15</v>
      </c>
      <c r="E18" s="6">
        <v>13.4</v>
      </c>
      <c r="F18" s="6">
        <v>8.1300000000000008</v>
      </c>
      <c r="G18" s="7">
        <v>23</v>
      </c>
      <c r="H18" s="8"/>
      <c r="I18" s="9" t="e">
        <f t="shared" si="1"/>
        <v>#DIV/0!</v>
      </c>
    </row>
    <row r="19" spans="1:9" x14ac:dyDescent="0.3">
      <c r="A19" s="38">
        <v>46059</v>
      </c>
      <c r="B19" s="37" t="s">
        <v>29</v>
      </c>
      <c r="C19" s="71" t="s">
        <v>47</v>
      </c>
      <c r="D19" s="2">
        <v>16</v>
      </c>
      <c r="E19" s="6">
        <v>13.42</v>
      </c>
      <c r="F19" s="6">
        <v>8.2100000000000009</v>
      </c>
      <c r="G19" s="7">
        <v>23</v>
      </c>
      <c r="H19" s="8"/>
      <c r="I19" s="9" t="e">
        <f t="shared" si="1"/>
        <v>#DIV/0!</v>
      </c>
    </row>
    <row r="20" spans="1:9" x14ac:dyDescent="0.3">
      <c r="A20" s="38">
        <v>46059</v>
      </c>
      <c r="B20" s="37" t="s">
        <v>29</v>
      </c>
      <c r="C20" s="71" t="s">
        <v>47</v>
      </c>
      <c r="D20" s="2">
        <v>17</v>
      </c>
      <c r="E20" s="6">
        <v>13.38</v>
      </c>
      <c r="F20" s="6">
        <v>8.7100000000000009</v>
      </c>
      <c r="G20" s="7">
        <v>23</v>
      </c>
      <c r="H20" s="8"/>
      <c r="I20" s="9" t="e">
        <f t="shared" si="1"/>
        <v>#DIV/0!</v>
      </c>
    </row>
    <row r="21" spans="1:9" x14ac:dyDescent="0.3">
      <c r="A21" s="38">
        <v>46059</v>
      </c>
      <c r="B21" s="37" t="s">
        <v>29</v>
      </c>
      <c r="C21" s="71" t="s">
        <v>47</v>
      </c>
      <c r="D21" s="2">
        <v>18</v>
      </c>
      <c r="E21" s="6">
        <v>13.5</v>
      </c>
      <c r="F21" s="6">
        <v>8.8699999999999992</v>
      </c>
      <c r="G21" s="7">
        <v>23</v>
      </c>
      <c r="H21" s="8"/>
      <c r="I21" s="9" t="e">
        <f t="shared" si="1"/>
        <v>#DIV/0!</v>
      </c>
    </row>
    <row r="22" spans="1:9" x14ac:dyDescent="0.3">
      <c r="A22" s="38">
        <v>46059</v>
      </c>
      <c r="B22" s="37" t="s">
        <v>29</v>
      </c>
      <c r="C22" s="71" t="s">
        <v>47</v>
      </c>
      <c r="D22" s="2">
        <v>19</v>
      </c>
      <c r="E22" s="6">
        <v>13.44</v>
      </c>
      <c r="F22" s="6">
        <v>8.3699999999999992</v>
      </c>
      <c r="G22" s="7">
        <v>23</v>
      </c>
      <c r="H22" s="8"/>
      <c r="I22" s="9" t="e">
        <f t="shared" si="1"/>
        <v>#DIV/0!</v>
      </c>
    </row>
    <row r="23" spans="1:9" x14ac:dyDescent="0.3">
      <c r="A23" s="38">
        <v>46059</v>
      </c>
      <c r="B23" s="37" t="s">
        <v>29</v>
      </c>
      <c r="C23" s="71" t="s">
        <v>47</v>
      </c>
      <c r="D23" s="2">
        <v>20</v>
      </c>
      <c r="E23" s="6">
        <v>13.38</v>
      </c>
      <c r="F23" s="6">
        <v>8.81</v>
      </c>
      <c r="G23" s="7">
        <v>23</v>
      </c>
      <c r="H23" s="8"/>
      <c r="I23" s="9" t="e">
        <f t="shared" si="1"/>
        <v>#DIV/0!</v>
      </c>
    </row>
    <row r="24" spans="1:9" x14ac:dyDescent="0.3">
      <c r="A24" s="68" t="s">
        <v>15</v>
      </c>
      <c r="B24" s="69"/>
      <c r="C24" s="69"/>
      <c r="D24" s="70"/>
      <c r="E24" s="6">
        <f>AVERAGE(E4:E23)</f>
        <v>13.414499999999999</v>
      </c>
      <c r="F24" s="6">
        <f>AVERAGE(F4:F23)</f>
        <v>8.3989999999999991</v>
      </c>
      <c r="G24" s="8"/>
      <c r="H24" s="8"/>
      <c r="I24" s="18" t="e">
        <f>AVERAGE(I4:I23)</f>
        <v>#DIV/0!</v>
      </c>
    </row>
    <row r="25" spans="1:9" x14ac:dyDescent="0.3">
      <c r="A25" s="68" t="s">
        <v>16</v>
      </c>
      <c r="B25" s="69"/>
      <c r="C25" s="69"/>
      <c r="D25" s="70"/>
      <c r="E25" s="6">
        <f>MAX(E4:E23)</f>
        <v>13.5</v>
      </c>
      <c r="F25" s="6">
        <f>MAX(F4:F23)</f>
        <v>8.8699999999999992</v>
      </c>
      <c r="G25" s="7"/>
      <c r="H25" s="8"/>
      <c r="I25" s="18" t="e">
        <f>MAX(I4:I23)</f>
        <v>#DIV/0!</v>
      </c>
    </row>
    <row r="26" spans="1:9" x14ac:dyDescent="0.3">
      <c r="A26" s="68" t="s">
        <v>17</v>
      </c>
      <c r="B26" s="69"/>
      <c r="C26" s="69"/>
      <c r="D26" s="70"/>
      <c r="E26" s="6">
        <f>MIN(E4:E23)</f>
        <v>13.32</v>
      </c>
      <c r="F26" s="6">
        <f>MIN(F4:F23)</f>
        <v>8.1300000000000008</v>
      </c>
      <c r="G26" s="7"/>
      <c r="H26" s="8"/>
      <c r="I26" s="18" t="e">
        <f>MIN(I4:I23)</f>
        <v>#DIV/0!</v>
      </c>
    </row>
    <row r="27" spans="1:9" ht="117.75" customHeight="1" x14ac:dyDescent="0.3">
      <c r="A27" s="1" t="s">
        <v>9</v>
      </c>
      <c r="B27" s="60" t="s">
        <v>54</v>
      </c>
      <c r="C27" s="61"/>
      <c r="D27" s="61"/>
      <c r="E27" s="62"/>
      <c r="F27" s="5" t="s">
        <v>10</v>
      </c>
      <c r="G27" s="61"/>
      <c r="H27" s="61"/>
      <c r="I27" s="62"/>
    </row>
    <row r="28" spans="1:9" ht="161.25" customHeight="1" x14ac:dyDescent="0.3">
      <c r="A28" s="5" t="s">
        <v>11</v>
      </c>
      <c r="B28" s="63"/>
      <c r="C28" s="61"/>
      <c r="D28" s="61"/>
      <c r="E28" s="62"/>
      <c r="F28" s="5"/>
      <c r="G28" s="64"/>
      <c r="H28" s="64"/>
      <c r="I28" s="65"/>
    </row>
    <row r="29" spans="1:9" x14ac:dyDescent="0.3">
      <c r="H29" s="16"/>
    </row>
    <row r="30" spans="1:9" x14ac:dyDescent="0.3">
      <c r="H30" s="16"/>
    </row>
    <row r="31" spans="1:9" x14ac:dyDescent="0.3">
      <c r="H31" s="16"/>
    </row>
    <row r="32" spans="1:9" x14ac:dyDescent="0.3">
      <c r="H32" s="16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조작전원용</vt:lpstr>
      <vt:lpstr>아울렛 DC전원용</vt:lpstr>
      <vt:lpstr>마트 DC전원용</vt:lpstr>
      <vt:lpstr>발전기 시동용</vt:lpstr>
      <vt:lpstr>통신실</vt:lpstr>
      <vt:lpstr>방재실 UPS</vt:lpstr>
      <vt:lpstr>전산실UPS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2026-02-04T07:38:45Z</cp:lastPrinted>
  <dcterms:created xsi:type="dcterms:W3CDTF">2013-07-23T07:01:33Z</dcterms:created>
  <dcterms:modified xsi:type="dcterms:W3CDTF">2026-02-06T06:58:37Z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