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3년\"/>
    </mc:Choice>
  </mc:AlternateContent>
  <xr:revisionPtr revIDLastSave="0" documentId="13_ncr:1_{8735FA41-70AC-4F69-8FEB-786CD446055C}" xr6:coauthVersionLast="47" xr6:coauthVersionMax="47" xr10:uidLastSave="{00000000-0000-0000-0000-000000000000}"/>
  <bookViews>
    <workbookView xWindow="-120" yWindow="330" windowWidth="29040" windowHeight="15990" activeTab="1" xr2:uid="{66635DEF-EA21-44CE-91EE-E133C6E66AC0}"/>
  </bookViews>
  <sheets>
    <sheet name="UPS2호" sheetId="3" r:id="rId1"/>
    <sheet name="Sheet1" sheetId="16" r:id="rId2"/>
    <sheet name="MDF실" sheetId="15" r:id="rId3"/>
  </sheets>
  <definedNames>
    <definedName name="_xlnm._FilterDatabase" localSheetId="2" hidden="1">MDF실!$A$6:$D$46</definedName>
    <definedName name="_xlnm._FilterDatabase" localSheetId="0" hidden="1">UPS2호!$A$6:$D$46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5" l="1"/>
  <c r="H11" i="3"/>
  <c r="G11" i="3"/>
  <c r="H126" i="3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G11" i="15"/>
  <c r="H11" i="15" s="1"/>
  <c r="D11" i="15"/>
  <c r="D10" i="15"/>
  <c r="D9" i="15"/>
  <c r="H8" i="15"/>
  <c r="I8" i="15" s="1"/>
  <c r="G8" i="15"/>
  <c r="D8" i="15"/>
  <c r="H7" i="15"/>
  <c r="I7" i="15" s="1"/>
  <c r="G7" i="15"/>
  <c r="D7" i="15"/>
  <c r="D115" i="3"/>
  <c r="D116" i="3"/>
  <c r="D117" i="3"/>
  <c r="D118" i="3"/>
  <c r="D119" i="3"/>
  <c r="D120" i="3"/>
  <c r="D121" i="3"/>
  <c r="D122" i="3"/>
  <c r="D123" i="3"/>
  <c r="D124" i="3"/>
  <c r="D125" i="3"/>
  <c r="D126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H8" i="3"/>
  <c r="I8" i="3" s="1"/>
  <c r="G8" i="3"/>
  <c r="D8" i="3"/>
  <c r="H7" i="3"/>
  <c r="I7" i="3" s="1"/>
  <c r="G7" i="3"/>
  <c r="D7" i="3"/>
  <c r="O3" i="3"/>
</calcChain>
</file>

<file path=xl/sharedStrings.xml><?xml version="1.0" encoding="utf-8"?>
<sst xmlns="http://schemas.openxmlformats.org/spreadsheetml/2006/main" count="81" uniqueCount="37">
  <si>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</si>
  <si>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</si>
  <si>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</si>
  <si>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</si>
  <si>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</si>
  <si>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</si>
  <si>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</si>
  <si>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</si>
  <si>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</si>
  <si>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</si>
  <si>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</si>
  <si>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</si>
  <si>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</si>
  <si>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</si>
  <si>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</si>
  <si>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</si>
  <si>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</si>
  <si>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</si>
  <si>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</si>
  <si>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</si>
  <si>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</si>
  <si>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</si>
  <si>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</si>
  <si>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</si>
  <si>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</si>
  <si>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</si>
  <si>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ESP</t>
    <phoneticPr fontId="2" type="noConversion"/>
  </si>
  <si>
    <t>한국콘텐츠진흥원</t>
    <phoneticPr fontId="2" type="noConversion"/>
  </si>
  <si>
    <t>UPS2호</t>
    <phoneticPr fontId="2" type="noConversion"/>
  </si>
  <si>
    <t>2023.06.07</t>
    <phoneticPr fontId="2" type="noConversion"/>
  </si>
  <si>
    <t>2023.07.03</t>
    <phoneticPr fontId="2" type="noConversion"/>
  </si>
  <si>
    <t>2023.06.30</t>
    <phoneticPr fontId="2" type="noConversion"/>
  </si>
  <si>
    <t>MDF실</t>
    <phoneticPr fontId="2" type="noConversion"/>
  </si>
  <si>
    <t>구분</t>
    <phoneticPr fontId="2" type="noConversion"/>
  </si>
  <si>
    <r>
      <t>내부저항(m</t>
    </r>
    <r>
      <rPr>
        <b/>
        <sz val="11"/>
        <color theme="1"/>
        <rFont val="Calibri"/>
        <family val="2"/>
        <charset val="161"/>
      </rPr>
      <t>Ω</t>
    </r>
    <r>
      <rPr>
        <b/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</si>
  <si>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t>1.UPS2호</t>
    <phoneticPr fontId="2" type="noConversion"/>
  </si>
  <si>
    <t>2.MDF실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</si>
</sst>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Calibri"/>
      <family val="2"/>
      <charset val="161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79" fontId="0" fillId="0" borderId="0" xfId="1" applyNumberFormat="1" applyFont="1" applyAlignment="1">
      <alignment horizontal="center" vertical="center"/>
    </xf>
    <xf numFmtId="182" fontId="0" fillId="0" borderId="3" xfId="0" applyNumberFormat="1" applyBorder="1" applyAlignment="1">
      <alignment horizontal="center" vertical="center"/>
    </xf>
    <xf numFmtId="182" fontId="0" fillId="4" borderId="3" xfId="0" applyNumberFormat="1" applyFill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9" fontId="0" fillId="0" borderId="0" xfId="1" applyFon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0" fillId="5" borderId="0" xfId="0" applyFill="1">
      <alignment vertical="center"/>
    </xf>
    <xf numFmtId="180" fontId="0" fillId="5" borderId="3" xfId="0" applyNumberFormat="1" applyFill="1" applyBorder="1" applyAlignment="1">
      <alignment horizontal="center" vertical="center"/>
    </xf>
    <xf numFmtId="182" fontId="0" fillId="5" borderId="3" xfId="0" applyNumberForma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7" fillId="5" borderId="0" xfId="0" applyFont="1" applyFill="1">
      <alignment vertical="center"/>
    </xf>
  </cellXfs>
  <cellStyles count="3">
    <cellStyle name="백분율" xfId="1" builtinId="5"/>
    <cellStyle name="표준" xfId="0" builtinId="0"/>
    <cellStyle name="표준 2" xfId="2" xr:uid="{A3888005-EE4B-4266-922F-476040E0ABD2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14129-452C-456F-B22A-B9C57FE7CD29}">
  <dimension ref="A1:O126"/>
  <sheetViews>
    <sheetView topLeftCell="A50" zoomScale="90" zoomScaleNormal="90" workbookViewId="0">
      <selection activeCell="B67" sqref="B67:C8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45177</v>
      </c>
      <c r="B3" s="7" t="s">
        <v>27</v>
      </c>
      <c r="C3" s="7" t="s">
        <v>28</v>
      </c>
      <c r="D3" s="7" t="s">
        <v>25</v>
      </c>
      <c r="E3" s="8" t="s">
        <v>26</v>
      </c>
      <c r="F3" s="9">
        <v>200</v>
      </c>
      <c r="G3" s="6" t="s">
        <v>29</v>
      </c>
      <c r="H3" s="6" t="s">
        <v>30</v>
      </c>
      <c r="I3" s="8">
        <v>2.2999999999999998</v>
      </c>
      <c r="J3" s="9">
        <v>80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13.11</v>
      </c>
      <c r="C7" s="34">
        <v>2.17</v>
      </c>
      <c r="D7" s="23">
        <f t="shared" ref="D7:D70" si="0">C7/$I$3</f>
        <v>0.94347826086956521</v>
      </c>
      <c r="E7" s="2"/>
      <c r="F7" s="24" t="s">
        <v>20</v>
      </c>
      <c r="G7" s="25">
        <f>MAX(B7:B114)</f>
        <v>13.37</v>
      </c>
      <c r="H7" s="36">
        <f>MAX(C7:C114)</f>
        <v>2.44</v>
      </c>
      <c r="I7" s="33">
        <f>H7/$I$3</f>
        <v>1.0608695652173914</v>
      </c>
      <c r="J7"/>
      <c r="K7"/>
    </row>
    <row r="8" spans="1:15" x14ac:dyDescent="0.3">
      <c r="A8" s="21">
        <v>2</v>
      </c>
      <c r="B8" s="22">
        <v>13.17</v>
      </c>
      <c r="C8" s="34">
        <v>2.21</v>
      </c>
      <c r="D8" s="23">
        <f t="shared" si="0"/>
        <v>0.96086956521739131</v>
      </c>
      <c r="E8" s="2"/>
      <c r="F8" s="24" t="s">
        <v>21</v>
      </c>
      <c r="G8" s="25">
        <f>MIN(B7:B114)</f>
        <v>13.02</v>
      </c>
      <c r="H8" s="36">
        <f>MIN(C7:C114)</f>
        <v>2.06</v>
      </c>
      <c r="I8" s="33">
        <f>H8/$I$3</f>
        <v>0.89565217391304353</v>
      </c>
      <c r="J8"/>
      <c r="K8"/>
    </row>
    <row r="9" spans="1:15" x14ac:dyDescent="0.3">
      <c r="A9" s="21">
        <v>3</v>
      </c>
      <c r="B9" s="22">
        <v>13.15</v>
      </c>
      <c r="C9" s="34">
        <v>2.1</v>
      </c>
      <c r="D9" s="23">
        <f t="shared" si="0"/>
        <v>0.91304347826086962</v>
      </c>
      <c r="E9" s="2"/>
      <c r="J9"/>
      <c r="K9"/>
    </row>
    <row r="10" spans="1:15" x14ac:dyDescent="0.3">
      <c r="A10" s="21">
        <v>4</v>
      </c>
      <c r="B10" s="22">
        <v>13.1</v>
      </c>
      <c r="C10" s="34">
        <v>2.1</v>
      </c>
      <c r="D10" s="23">
        <f t="shared" si="0"/>
        <v>0.91304347826086962</v>
      </c>
      <c r="E10" s="2"/>
      <c r="J10"/>
      <c r="K10"/>
    </row>
    <row r="11" spans="1:15" x14ac:dyDescent="0.3">
      <c r="A11" s="27">
        <v>5</v>
      </c>
      <c r="B11" s="22">
        <v>13.32</v>
      </c>
      <c r="C11" s="34">
        <v>2.1</v>
      </c>
      <c r="D11" s="23">
        <f t="shared" si="0"/>
        <v>0.91304347826086962</v>
      </c>
      <c r="E11" s="2"/>
      <c r="F11" s="24" t="s">
        <v>22</v>
      </c>
      <c r="G11" s="26">
        <f>SUM(B7:B46)</f>
        <v>527.41999999999996</v>
      </c>
      <c r="H11" s="25">
        <f>G11/40</f>
        <v>13.185499999999999</v>
      </c>
      <c r="J11"/>
      <c r="K11"/>
    </row>
    <row r="12" spans="1:15" x14ac:dyDescent="0.3">
      <c r="A12" s="21">
        <v>6</v>
      </c>
      <c r="B12" s="22">
        <v>13.16</v>
      </c>
      <c r="C12" s="34">
        <v>2.09</v>
      </c>
      <c r="D12" s="23">
        <f t="shared" si="0"/>
        <v>0.90869565217391302</v>
      </c>
      <c r="E12" s="2"/>
      <c r="J12"/>
      <c r="K12"/>
    </row>
    <row r="13" spans="1:15" x14ac:dyDescent="0.3">
      <c r="A13" s="21">
        <v>7</v>
      </c>
      <c r="B13" s="22">
        <v>13.31</v>
      </c>
      <c r="C13" s="34">
        <v>2.11</v>
      </c>
      <c r="D13" s="23">
        <f t="shared" si="0"/>
        <v>0.91739130434782612</v>
      </c>
      <c r="J13"/>
      <c r="K13"/>
    </row>
    <row r="14" spans="1:15" x14ac:dyDescent="0.3">
      <c r="A14" s="21">
        <v>8</v>
      </c>
      <c r="B14" s="22">
        <v>13.3</v>
      </c>
      <c r="C14" s="34">
        <v>2.13</v>
      </c>
      <c r="D14" s="23">
        <f t="shared" si="0"/>
        <v>0.92608695652173911</v>
      </c>
      <c r="J14"/>
      <c r="K14"/>
    </row>
    <row r="15" spans="1:15" x14ac:dyDescent="0.3">
      <c r="A15" s="21">
        <v>9</v>
      </c>
      <c r="B15" s="22">
        <v>13.13</v>
      </c>
      <c r="C15" s="34">
        <v>2.1</v>
      </c>
      <c r="D15" s="23">
        <f t="shared" si="0"/>
        <v>0.91304347826086962</v>
      </c>
      <c r="J15"/>
      <c r="K15"/>
    </row>
    <row r="16" spans="1:15" x14ac:dyDescent="0.3">
      <c r="A16" s="21">
        <v>10</v>
      </c>
      <c r="B16" s="25">
        <v>13.24</v>
      </c>
      <c r="C16" s="34">
        <v>2.13</v>
      </c>
      <c r="D16" s="23">
        <f t="shared" si="0"/>
        <v>0.92608695652173911</v>
      </c>
      <c r="J16"/>
      <c r="K16"/>
    </row>
    <row r="17" spans="1:11" x14ac:dyDescent="0.3">
      <c r="A17" s="27">
        <v>11</v>
      </c>
      <c r="B17" s="25">
        <v>13.15</v>
      </c>
      <c r="C17" s="34">
        <v>2.06</v>
      </c>
      <c r="D17" s="23">
        <f t="shared" si="0"/>
        <v>0.89565217391304353</v>
      </c>
      <c r="J17"/>
      <c r="K17"/>
    </row>
    <row r="18" spans="1:11" x14ac:dyDescent="0.3">
      <c r="A18" s="21">
        <v>12</v>
      </c>
      <c r="B18" s="25">
        <v>13.2</v>
      </c>
      <c r="C18" s="34">
        <v>2.13</v>
      </c>
      <c r="D18" s="23">
        <f t="shared" si="0"/>
        <v>0.92608695652173911</v>
      </c>
      <c r="J18"/>
      <c r="K18"/>
    </row>
    <row r="19" spans="1:11" x14ac:dyDescent="0.3">
      <c r="A19" s="21">
        <v>13</v>
      </c>
      <c r="B19" s="25">
        <v>13.19</v>
      </c>
      <c r="C19" s="34">
        <v>2.1</v>
      </c>
      <c r="D19" s="23">
        <f t="shared" si="0"/>
        <v>0.91304347826086962</v>
      </c>
      <c r="J19"/>
      <c r="K19"/>
    </row>
    <row r="20" spans="1:11" x14ac:dyDescent="0.3">
      <c r="A20" s="21">
        <v>14</v>
      </c>
      <c r="B20" s="25">
        <v>13.2</v>
      </c>
      <c r="C20" s="34">
        <v>2.12</v>
      </c>
      <c r="D20" s="23">
        <f t="shared" si="0"/>
        <v>0.92173913043478273</v>
      </c>
      <c r="J20"/>
      <c r="K20"/>
    </row>
    <row r="21" spans="1:11" x14ac:dyDescent="0.3">
      <c r="A21" s="21">
        <v>15</v>
      </c>
      <c r="B21" s="25">
        <v>13.17</v>
      </c>
      <c r="C21" s="34">
        <v>2.1</v>
      </c>
      <c r="D21" s="23">
        <f t="shared" si="0"/>
        <v>0.91304347826086962</v>
      </c>
      <c r="E21" s="38"/>
      <c r="F21" s="39"/>
      <c r="J21"/>
      <c r="K21"/>
    </row>
    <row r="22" spans="1:11" x14ac:dyDescent="0.3">
      <c r="A22" s="21">
        <v>16</v>
      </c>
      <c r="B22" s="25">
        <v>13.1</v>
      </c>
      <c r="C22" s="34">
        <v>2.13</v>
      </c>
      <c r="D22" s="23">
        <f t="shared" si="0"/>
        <v>0.92608695652173911</v>
      </c>
      <c r="J22"/>
      <c r="K22"/>
    </row>
    <row r="23" spans="1:11" x14ac:dyDescent="0.3">
      <c r="A23" s="21">
        <v>17</v>
      </c>
      <c r="B23" s="25">
        <v>13.1</v>
      </c>
      <c r="C23" s="34">
        <v>2.13</v>
      </c>
      <c r="D23" s="23">
        <f t="shared" si="0"/>
        <v>0.92608695652173911</v>
      </c>
      <c r="J23"/>
      <c r="K23"/>
    </row>
    <row r="24" spans="1:11" x14ac:dyDescent="0.3">
      <c r="A24" s="21">
        <v>18</v>
      </c>
      <c r="B24" s="25">
        <v>13.09</v>
      </c>
      <c r="C24" s="34">
        <v>2.13</v>
      </c>
      <c r="D24" s="23">
        <f t="shared" si="0"/>
        <v>0.92608695652173911</v>
      </c>
      <c r="J24"/>
      <c r="K24"/>
    </row>
    <row r="25" spans="1:11" x14ac:dyDescent="0.3">
      <c r="A25" s="21">
        <v>19</v>
      </c>
      <c r="B25" s="25">
        <v>13.08</v>
      </c>
      <c r="C25" s="34">
        <v>2.06</v>
      </c>
      <c r="D25" s="23">
        <f t="shared" si="0"/>
        <v>0.89565217391304353</v>
      </c>
      <c r="J25"/>
      <c r="K25"/>
    </row>
    <row r="26" spans="1:11" x14ac:dyDescent="0.3">
      <c r="A26" s="21">
        <v>20</v>
      </c>
      <c r="B26" s="25">
        <v>13.19</v>
      </c>
      <c r="C26" s="34">
        <v>2.06</v>
      </c>
      <c r="D26" s="23">
        <f t="shared" si="0"/>
        <v>0.89565217391304353</v>
      </c>
      <c r="J26"/>
      <c r="K26"/>
    </row>
    <row r="27" spans="1:11" x14ac:dyDescent="0.3">
      <c r="A27" s="21">
        <v>21</v>
      </c>
      <c r="B27" s="25">
        <v>13.31</v>
      </c>
      <c r="C27" s="34">
        <v>2.1</v>
      </c>
      <c r="D27" s="23">
        <f t="shared" si="0"/>
        <v>0.91304347826086962</v>
      </c>
      <c r="J27"/>
      <c r="K27"/>
    </row>
    <row r="28" spans="1:11" x14ac:dyDescent="0.3">
      <c r="A28" s="21">
        <v>22</v>
      </c>
      <c r="B28" s="25">
        <v>13.22</v>
      </c>
      <c r="C28" s="34">
        <v>2.13</v>
      </c>
      <c r="D28" s="23">
        <f t="shared" si="0"/>
        <v>0.92608695652173911</v>
      </c>
      <c r="J28"/>
      <c r="K28"/>
    </row>
    <row r="29" spans="1:11" x14ac:dyDescent="0.3">
      <c r="A29" s="21">
        <v>23</v>
      </c>
      <c r="B29" s="25">
        <v>13.17</v>
      </c>
      <c r="C29" s="34">
        <v>2.14</v>
      </c>
      <c r="D29" s="23">
        <f t="shared" si="0"/>
        <v>0.93043478260869583</v>
      </c>
      <c r="J29"/>
      <c r="K29"/>
    </row>
    <row r="30" spans="1:11" x14ac:dyDescent="0.3">
      <c r="A30" s="21">
        <v>24</v>
      </c>
      <c r="B30" s="25">
        <v>13.04</v>
      </c>
      <c r="C30" s="34">
        <v>2.13</v>
      </c>
      <c r="D30" s="23">
        <f t="shared" si="0"/>
        <v>0.92608695652173911</v>
      </c>
      <c r="J30"/>
      <c r="K30"/>
    </row>
    <row r="31" spans="1:11" x14ac:dyDescent="0.3">
      <c r="A31" s="21">
        <v>25</v>
      </c>
      <c r="B31" s="25">
        <v>13.32</v>
      </c>
      <c r="C31" s="34">
        <v>2.09</v>
      </c>
      <c r="D31" s="23">
        <f t="shared" si="0"/>
        <v>0.90869565217391302</v>
      </c>
      <c r="J31"/>
      <c r="K31"/>
    </row>
    <row r="32" spans="1:11" x14ac:dyDescent="0.3">
      <c r="A32" s="21">
        <v>26</v>
      </c>
      <c r="B32" s="25">
        <v>13.22</v>
      </c>
      <c r="C32" s="34">
        <v>2.09</v>
      </c>
      <c r="D32" s="23">
        <f t="shared" si="0"/>
        <v>0.90869565217391302</v>
      </c>
      <c r="J32"/>
      <c r="K32"/>
    </row>
    <row r="33" spans="1:12" x14ac:dyDescent="0.3">
      <c r="A33" s="21">
        <v>27</v>
      </c>
      <c r="B33" s="25">
        <v>13.09</v>
      </c>
      <c r="C33" s="34">
        <v>2.09</v>
      </c>
      <c r="D33" s="23">
        <f t="shared" si="0"/>
        <v>0.90869565217391302</v>
      </c>
      <c r="J33"/>
      <c r="K33"/>
    </row>
    <row r="34" spans="1:12" x14ac:dyDescent="0.3">
      <c r="A34" s="21">
        <v>28</v>
      </c>
      <c r="B34" s="25">
        <v>13.14</v>
      </c>
      <c r="C34" s="34">
        <v>2.09</v>
      </c>
      <c r="D34" s="23">
        <f t="shared" si="0"/>
        <v>0.90869565217391302</v>
      </c>
      <c r="J34"/>
      <c r="K34"/>
    </row>
    <row r="35" spans="1:12" x14ac:dyDescent="0.3">
      <c r="A35" s="21">
        <v>29</v>
      </c>
      <c r="B35" s="25">
        <v>13.2</v>
      </c>
      <c r="C35" s="34">
        <v>2.09</v>
      </c>
      <c r="D35" s="23">
        <f t="shared" si="0"/>
        <v>0.90869565217391302</v>
      </c>
      <c r="J35"/>
      <c r="K35"/>
    </row>
    <row r="36" spans="1:12" x14ac:dyDescent="0.3">
      <c r="A36" s="21">
        <v>30</v>
      </c>
      <c r="B36" s="25">
        <v>13.28</v>
      </c>
      <c r="C36" s="34">
        <v>2.09</v>
      </c>
      <c r="D36" s="23">
        <f t="shared" si="0"/>
        <v>0.90869565217391302</v>
      </c>
      <c r="J36"/>
      <c r="K36"/>
    </row>
    <row r="37" spans="1:12" x14ac:dyDescent="0.3">
      <c r="A37" s="21">
        <v>31</v>
      </c>
      <c r="B37" s="25">
        <v>13.33</v>
      </c>
      <c r="C37" s="34">
        <v>2.23</v>
      </c>
      <c r="D37" s="23">
        <f t="shared" si="0"/>
        <v>0.96956521739130441</v>
      </c>
      <c r="J37"/>
      <c r="K37"/>
    </row>
    <row r="38" spans="1:12" x14ac:dyDescent="0.3">
      <c r="A38" s="21">
        <v>32</v>
      </c>
      <c r="B38" s="25">
        <v>13.37</v>
      </c>
      <c r="C38" s="34">
        <v>2.16</v>
      </c>
      <c r="D38" s="23">
        <f t="shared" si="0"/>
        <v>0.93913043478260883</v>
      </c>
      <c r="J38"/>
      <c r="K38"/>
    </row>
    <row r="39" spans="1:12" x14ac:dyDescent="0.3">
      <c r="A39" s="21">
        <v>33</v>
      </c>
      <c r="B39" s="25">
        <v>13.29</v>
      </c>
      <c r="C39" s="34">
        <v>2.2200000000000002</v>
      </c>
      <c r="D39" s="23">
        <f t="shared" si="0"/>
        <v>0.96521739130434803</v>
      </c>
      <c r="J39"/>
      <c r="K39"/>
    </row>
    <row r="40" spans="1:12" x14ac:dyDescent="0.3">
      <c r="A40" s="21">
        <v>34</v>
      </c>
      <c r="B40" s="25">
        <v>13.04</v>
      </c>
      <c r="C40" s="34">
        <v>2.17</v>
      </c>
      <c r="D40" s="23">
        <f t="shared" si="0"/>
        <v>0.94347826086956521</v>
      </c>
      <c r="J40"/>
      <c r="K40"/>
    </row>
    <row r="41" spans="1:12" x14ac:dyDescent="0.3">
      <c r="A41" s="27">
        <v>35</v>
      </c>
      <c r="B41" s="25">
        <v>13.26</v>
      </c>
      <c r="C41" s="34">
        <v>2.2400000000000002</v>
      </c>
      <c r="D41" s="23">
        <f t="shared" si="0"/>
        <v>0.97391304347826102</v>
      </c>
      <c r="J41"/>
      <c r="K41"/>
    </row>
    <row r="42" spans="1:12" x14ac:dyDescent="0.3">
      <c r="A42" s="21">
        <v>36</v>
      </c>
      <c r="B42" s="25">
        <v>13.07</v>
      </c>
      <c r="C42" s="34">
        <v>2.16</v>
      </c>
      <c r="D42" s="23">
        <f t="shared" si="0"/>
        <v>0.93913043478260883</v>
      </c>
      <c r="J42"/>
      <c r="K42"/>
    </row>
    <row r="43" spans="1:12" x14ac:dyDescent="0.3">
      <c r="A43" s="21">
        <v>37</v>
      </c>
      <c r="B43" s="25">
        <v>13.14</v>
      </c>
      <c r="C43" s="34">
        <v>2.1800000000000002</v>
      </c>
      <c r="D43" s="23">
        <f t="shared" si="0"/>
        <v>0.94782608695652193</v>
      </c>
      <c r="J43"/>
      <c r="K43"/>
    </row>
    <row r="44" spans="1:12" x14ac:dyDescent="0.3">
      <c r="A44" s="21">
        <v>38</v>
      </c>
      <c r="B44" s="25">
        <v>13.04</v>
      </c>
      <c r="C44" s="34">
        <v>2.1</v>
      </c>
      <c r="D44" s="23">
        <f t="shared" si="0"/>
        <v>0.91304347826086962</v>
      </c>
      <c r="J44"/>
      <c r="K44"/>
    </row>
    <row r="45" spans="1:12" x14ac:dyDescent="0.3">
      <c r="A45" s="21">
        <v>39</v>
      </c>
      <c r="B45" s="25">
        <v>13.25</v>
      </c>
      <c r="C45" s="34">
        <v>2.09</v>
      </c>
      <c r="D45" s="23">
        <f t="shared" si="0"/>
        <v>0.90869565217391302</v>
      </c>
      <c r="J45"/>
      <c r="K45"/>
    </row>
    <row r="46" spans="1:12" x14ac:dyDescent="0.3">
      <c r="A46" s="21">
        <v>40</v>
      </c>
      <c r="B46" s="25">
        <v>13.18</v>
      </c>
      <c r="C46" s="34">
        <v>2.13</v>
      </c>
      <c r="D46" s="23">
        <f t="shared" si="0"/>
        <v>0.92608695652173911</v>
      </c>
      <c r="J46"/>
      <c r="K46"/>
    </row>
    <row r="47" spans="1:12" x14ac:dyDescent="0.3">
      <c r="A47" s="21">
        <v>41</v>
      </c>
      <c r="B47" s="25">
        <v>13.08</v>
      </c>
      <c r="C47" s="34">
        <v>2.1800000000000002</v>
      </c>
      <c r="D47" s="23">
        <f t="shared" si="0"/>
        <v>0.94782608695652193</v>
      </c>
    </row>
    <row r="48" spans="1:12" x14ac:dyDescent="0.3">
      <c r="A48" s="21">
        <v>42</v>
      </c>
      <c r="B48" s="25">
        <v>13.11</v>
      </c>
      <c r="C48" s="34">
        <v>2.15</v>
      </c>
      <c r="D48" s="23">
        <f t="shared" si="0"/>
        <v>0.93478260869565222</v>
      </c>
      <c r="H48" s="30"/>
      <c r="I48" s="31"/>
      <c r="J48" s="31"/>
      <c r="K48" s="31"/>
      <c r="L48" s="31"/>
    </row>
    <row r="49" spans="1:14" x14ac:dyDescent="0.3">
      <c r="A49" s="21">
        <v>43</v>
      </c>
      <c r="B49" s="25">
        <v>13.11</v>
      </c>
      <c r="C49" s="34">
        <v>2.44</v>
      </c>
      <c r="D49" s="23">
        <f t="shared" si="0"/>
        <v>1.0608695652173914</v>
      </c>
    </row>
    <row r="50" spans="1:14" x14ac:dyDescent="0.3">
      <c r="A50" s="21">
        <v>44</v>
      </c>
      <c r="B50" s="25">
        <v>13.19</v>
      </c>
      <c r="C50" s="34">
        <v>2.17</v>
      </c>
      <c r="D50" s="23">
        <f t="shared" si="0"/>
        <v>0.94347826086956521</v>
      </c>
    </row>
    <row r="51" spans="1:14" x14ac:dyDescent="0.3">
      <c r="A51" s="21">
        <v>45</v>
      </c>
      <c r="B51" s="25">
        <v>13.14</v>
      </c>
      <c r="C51" s="34">
        <v>2.19</v>
      </c>
      <c r="D51" s="23">
        <f t="shared" si="0"/>
        <v>0.95217391304347831</v>
      </c>
      <c r="H51" s="32" t="s">
        <v>23</v>
      </c>
      <c r="I51" s="40"/>
      <c r="J51" s="41"/>
      <c r="K51" s="41"/>
      <c r="L51" s="41"/>
      <c r="M51" s="41"/>
      <c r="N51" s="42"/>
    </row>
    <row r="52" spans="1:14" x14ac:dyDescent="0.3">
      <c r="A52" s="21">
        <v>46</v>
      </c>
      <c r="B52" s="25">
        <v>13.19</v>
      </c>
      <c r="C52" s="34">
        <v>2.2200000000000002</v>
      </c>
      <c r="D52" s="23">
        <f t="shared" si="0"/>
        <v>0.96521739130434803</v>
      </c>
      <c r="H52" s="32" t="s">
        <v>24</v>
      </c>
      <c r="I52" s="43"/>
      <c r="J52" s="43"/>
      <c r="K52" s="43"/>
      <c r="L52" s="43"/>
      <c r="M52" s="43"/>
      <c r="N52" s="43"/>
    </row>
    <row r="53" spans="1:14" x14ac:dyDescent="0.3">
      <c r="A53" s="21">
        <v>47</v>
      </c>
      <c r="B53" s="25">
        <v>13.35</v>
      </c>
      <c r="C53" s="34">
        <v>2.16</v>
      </c>
      <c r="D53" s="23">
        <f t="shared" si="0"/>
        <v>0.93913043478260883</v>
      </c>
    </row>
    <row r="54" spans="1:14" x14ac:dyDescent="0.3">
      <c r="A54" s="21">
        <v>48</v>
      </c>
      <c r="B54" s="25">
        <v>13.15</v>
      </c>
      <c r="C54" s="34">
        <v>2.11</v>
      </c>
      <c r="D54" s="23">
        <f t="shared" si="0"/>
        <v>0.91739130434782612</v>
      </c>
    </row>
    <row r="55" spans="1:14" x14ac:dyDescent="0.3">
      <c r="A55" s="21">
        <v>49</v>
      </c>
      <c r="B55" s="25">
        <v>13.24</v>
      </c>
      <c r="C55" s="34">
        <v>2.11</v>
      </c>
      <c r="D55" s="23">
        <f t="shared" si="0"/>
        <v>0.91739130434782612</v>
      </c>
    </row>
    <row r="56" spans="1:14" x14ac:dyDescent="0.3">
      <c r="A56" s="21">
        <v>50</v>
      </c>
      <c r="B56" s="25">
        <v>13.12</v>
      </c>
      <c r="C56" s="34">
        <v>2.12</v>
      </c>
      <c r="D56" s="23">
        <f t="shared" si="0"/>
        <v>0.92173913043478273</v>
      </c>
    </row>
    <row r="57" spans="1:14" x14ac:dyDescent="0.3">
      <c r="A57" s="21">
        <v>51</v>
      </c>
      <c r="B57" s="25">
        <v>13.22</v>
      </c>
      <c r="C57" s="34">
        <v>2.2200000000000002</v>
      </c>
      <c r="D57" s="23">
        <f t="shared" si="0"/>
        <v>0.96521739130434803</v>
      </c>
    </row>
    <row r="58" spans="1:14" x14ac:dyDescent="0.3">
      <c r="A58" s="21">
        <v>52</v>
      </c>
      <c r="B58" s="25">
        <v>13.17</v>
      </c>
      <c r="C58" s="34">
        <v>2.17</v>
      </c>
      <c r="D58" s="23">
        <f t="shared" si="0"/>
        <v>0.94347826086956521</v>
      </c>
    </row>
    <row r="59" spans="1:14" x14ac:dyDescent="0.3">
      <c r="A59" s="21">
        <v>53</v>
      </c>
      <c r="B59" s="25">
        <v>13.05</v>
      </c>
      <c r="C59" s="34">
        <v>2.1</v>
      </c>
      <c r="D59" s="23">
        <f t="shared" si="0"/>
        <v>0.91304347826086962</v>
      </c>
    </row>
    <row r="60" spans="1:14" x14ac:dyDescent="0.3">
      <c r="A60" s="21">
        <v>54</v>
      </c>
      <c r="B60" s="25">
        <v>13.3</v>
      </c>
      <c r="C60" s="34">
        <v>2.16</v>
      </c>
      <c r="D60" s="23">
        <f t="shared" si="0"/>
        <v>0.93913043478260883</v>
      </c>
    </row>
    <row r="61" spans="1:14" x14ac:dyDescent="0.3">
      <c r="A61" s="21">
        <v>55</v>
      </c>
      <c r="B61" s="25">
        <v>13.25</v>
      </c>
      <c r="C61" s="34">
        <v>2.1800000000000002</v>
      </c>
      <c r="D61" s="23">
        <f t="shared" si="0"/>
        <v>0.94782608695652193</v>
      </c>
    </row>
    <row r="62" spans="1:14" x14ac:dyDescent="0.3">
      <c r="A62" s="21">
        <v>56</v>
      </c>
      <c r="B62" s="25">
        <v>13.08</v>
      </c>
      <c r="C62" s="34">
        <v>2.21</v>
      </c>
      <c r="D62" s="23">
        <f t="shared" si="0"/>
        <v>0.96086956521739131</v>
      </c>
    </row>
    <row r="63" spans="1:14" x14ac:dyDescent="0.3">
      <c r="A63" s="21">
        <v>57</v>
      </c>
      <c r="B63" s="25">
        <v>13.22</v>
      </c>
      <c r="C63" s="34">
        <v>2.2000000000000002</v>
      </c>
      <c r="D63" s="23">
        <f t="shared" si="0"/>
        <v>0.95652173913043492</v>
      </c>
    </row>
    <row r="64" spans="1:14" x14ac:dyDescent="0.3">
      <c r="A64" s="21">
        <v>58</v>
      </c>
      <c r="B64" s="25">
        <v>13.13</v>
      </c>
      <c r="C64" s="34">
        <v>2.1800000000000002</v>
      </c>
      <c r="D64" s="23">
        <f t="shared" si="0"/>
        <v>0.94782608695652193</v>
      </c>
    </row>
    <row r="65" spans="1:4" x14ac:dyDescent="0.3">
      <c r="A65" s="21">
        <v>59</v>
      </c>
      <c r="B65" s="25">
        <v>13.09</v>
      </c>
      <c r="C65" s="34">
        <v>2.1800000000000002</v>
      </c>
      <c r="D65" s="23">
        <f t="shared" si="0"/>
        <v>0.94782608695652193</v>
      </c>
    </row>
    <row r="66" spans="1:4" x14ac:dyDescent="0.3">
      <c r="A66" s="21">
        <v>60</v>
      </c>
      <c r="B66" s="25">
        <v>13.17</v>
      </c>
      <c r="C66" s="34">
        <v>2.16</v>
      </c>
      <c r="D66" s="23">
        <f t="shared" si="0"/>
        <v>0.93913043478260883</v>
      </c>
    </row>
    <row r="67" spans="1:4" x14ac:dyDescent="0.3">
      <c r="A67" s="21">
        <v>61</v>
      </c>
      <c r="B67" s="25">
        <v>13.22</v>
      </c>
      <c r="C67" s="34">
        <v>2.41</v>
      </c>
      <c r="D67" s="23">
        <f t="shared" si="0"/>
        <v>1.0478260869565219</v>
      </c>
    </row>
    <row r="68" spans="1:4" x14ac:dyDescent="0.3">
      <c r="A68" s="21">
        <v>62</v>
      </c>
      <c r="B68" s="25">
        <v>13.12</v>
      </c>
      <c r="C68" s="34">
        <v>2.2400000000000002</v>
      </c>
      <c r="D68" s="23">
        <f t="shared" si="0"/>
        <v>0.97391304347826102</v>
      </c>
    </row>
    <row r="69" spans="1:4" x14ac:dyDescent="0.3">
      <c r="A69" s="21">
        <v>63</v>
      </c>
      <c r="B69" s="25">
        <v>13.11</v>
      </c>
      <c r="C69" s="34">
        <v>2.2400000000000002</v>
      </c>
      <c r="D69" s="23">
        <f t="shared" si="0"/>
        <v>0.97391304347826102</v>
      </c>
    </row>
    <row r="70" spans="1:4" x14ac:dyDescent="0.3">
      <c r="A70" s="21">
        <v>64</v>
      </c>
      <c r="B70" s="25">
        <v>13.13</v>
      </c>
      <c r="C70" s="34">
        <v>2.19</v>
      </c>
      <c r="D70" s="23">
        <f t="shared" si="0"/>
        <v>0.95217391304347831</v>
      </c>
    </row>
    <row r="71" spans="1:4" x14ac:dyDescent="0.3">
      <c r="A71" s="21">
        <v>65</v>
      </c>
      <c r="B71" s="25">
        <v>13.15</v>
      </c>
      <c r="C71" s="34">
        <v>2.2000000000000002</v>
      </c>
      <c r="D71" s="23">
        <f t="shared" ref="D71:D114" si="1">C71/$I$3</f>
        <v>0.95652173913043492</v>
      </c>
    </row>
    <row r="72" spans="1:4" x14ac:dyDescent="0.3">
      <c r="A72" s="21">
        <v>66</v>
      </c>
      <c r="B72" s="25">
        <v>13.3</v>
      </c>
      <c r="C72" s="34">
        <v>2.13</v>
      </c>
      <c r="D72" s="23">
        <f t="shared" si="1"/>
        <v>0.92608695652173911</v>
      </c>
    </row>
    <row r="73" spans="1:4" x14ac:dyDescent="0.3">
      <c r="A73" s="21">
        <v>67</v>
      </c>
      <c r="B73" s="25">
        <v>13.23</v>
      </c>
      <c r="C73" s="34">
        <v>2.11</v>
      </c>
      <c r="D73" s="23">
        <f t="shared" si="1"/>
        <v>0.91739130434782612</v>
      </c>
    </row>
    <row r="74" spans="1:4" x14ac:dyDescent="0.3">
      <c r="A74" s="21">
        <v>68</v>
      </c>
      <c r="B74" s="25">
        <v>13.33</v>
      </c>
      <c r="C74" s="34">
        <v>2.1</v>
      </c>
      <c r="D74" s="23">
        <f t="shared" si="1"/>
        <v>0.91304347826086962</v>
      </c>
    </row>
    <row r="75" spans="1:4" x14ac:dyDescent="0.3">
      <c r="A75" s="21">
        <v>69</v>
      </c>
      <c r="B75" s="25">
        <v>13.16</v>
      </c>
      <c r="C75" s="34">
        <v>2.1800000000000002</v>
      </c>
      <c r="D75" s="23">
        <f t="shared" si="1"/>
        <v>0.94782608695652193</v>
      </c>
    </row>
    <row r="76" spans="1:4" x14ac:dyDescent="0.3">
      <c r="A76" s="21">
        <v>70</v>
      </c>
      <c r="B76" s="25">
        <v>13.23</v>
      </c>
      <c r="C76" s="34">
        <v>2.06</v>
      </c>
      <c r="D76" s="23">
        <f t="shared" si="1"/>
        <v>0.89565217391304353</v>
      </c>
    </row>
    <row r="77" spans="1:4" x14ac:dyDescent="0.3">
      <c r="A77" s="21">
        <v>71</v>
      </c>
      <c r="B77" s="25">
        <v>13.3</v>
      </c>
      <c r="C77" s="34">
        <v>2.15</v>
      </c>
      <c r="D77" s="23">
        <f t="shared" si="1"/>
        <v>0.93478260869565222</v>
      </c>
    </row>
    <row r="78" spans="1:4" x14ac:dyDescent="0.3">
      <c r="A78" s="21">
        <v>72</v>
      </c>
      <c r="B78" s="25">
        <v>13.17</v>
      </c>
      <c r="C78" s="34">
        <v>2.09</v>
      </c>
      <c r="D78" s="23">
        <f t="shared" si="1"/>
        <v>0.90869565217391302</v>
      </c>
    </row>
    <row r="79" spans="1:4" x14ac:dyDescent="0.3">
      <c r="A79" s="21">
        <v>73</v>
      </c>
      <c r="B79" s="25">
        <v>13.3</v>
      </c>
      <c r="C79" s="34">
        <v>2.06</v>
      </c>
      <c r="D79" s="23">
        <f t="shared" si="1"/>
        <v>0.89565217391304353</v>
      </c>
    </row>
    <row r="80" spans="1:4" x14ac:dyDescent="0.3">
      <c r="A80" s="21">
        <v>74</v>
      </c>
      <c r="B80" s="25">
        <v>13.21</v>
      </c>
      <c r="C80" s="34">
        <v>2.06</v>
      </c>
      <c r="D80" s="23">
        <f t="shared" si="1"/>
        <v>0.89565217391304353</v>
      </c>
    </row>
    <row r="81" spans="1:4" x14ac:dyDescent="0.3">
      <c r="A81" s="21">
        <v>75</v>
      </c>
      <c r="B81" s="25">
        <v>13.07</v>
      </c>
      <c r="C81" s="34">
        <v>2.12</v>
      </c>
      <c r="D81" s="23">
        <f t="shared" si="1"/>
        <v>0.92173913043478273</v>
      </c>
    </row>
    <row r="82" spans="1:4" x14ac:dyDescent="0.3">
      <c r="A82" s="21">
        <v>76</v>
      </c>
      <c r="B82" s="25">
        <v>13.26</v>
      </c>
      <c r="C82" s="34">
        <v>2.12</v>
      </c>
      <c r="D82" s="23">
        <f t="shared" si="1"/>
        <v>0.92173913043478273</v>
      </c>
    </row>
    <row r="83" spans="1:4" x14ac:dyDescent="0.3">
      <c r="A83" s="21">
        <v>77</v>
      </c>
      <c r="B83" s="25">
        <v>13.26</v>
      </c>
      <c r="C83" s="34">
        <v>2.09</v>
      </c>
      <c r="D83" s="23">
        <f t="shared" si="1"/>
        <v>0.90869565217391302</v>
      </c>
    </row>
    <row r="84" spans="1:4" x14ac:dyDescent="0.3">
      <c r="A84" s="21">
        <v>78</v>
      </c>
      <c r="B84" s="25">
        <v>13.14</v>
      </c>
      <c r="C84" s="34">
        <v>2.09</v>
      </c>
      <c r="D84" s="23">
        <f t="shared" si="1"/>
        <v>0.90869565217391302</v>
      </c>
    </row>
    <row r="85" spans="1:4" x14ac:dyDescent="0.3">
      <c r="A85" s="21">
        <v>79</v>
      </c>
      <c r="B85" s="25">
        <v>13.02</v>
      </c>
      <c r="C85" s="34">
        <v>2.06</v>
      </c>
      <c r="D85" s="23">
        <f t="shared" si="1"/>
        <v>0.89565217391304353</v>
      </c>
    </row>
    <row r="86" spans="1:4" x14ac:dyDescent="0.3">
      <c r="A86" s="21">
        <v>80</v>
      </c>
      <c r="B86" s="25">
        <v>13.26</v>
      </c>
      <c r="C86" s="34">
        <v>2.12</v>
      </c>
      <c r="D86" s="23">
        <f t="shared" si="1"/>
        <v>0.92173913043478273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8" hidden="1" x14ac:dyDescent="0.3">
      <c r="A113" s="28">
        <v>107</v>
      </c>
      <c r="B113" s="29"/>
      <c r="C113" s="35"/>
      <c r="D113" s="23">
        <f t="shared" si="1"/>
        <v>0</v>
      </c>
    </row>
    <row r="114" spans="1:8" hidden="1" x14ac:dyDescent="0.3">
      <c r="A114" s="21">
        <v>108</v>
      </c>
      <c r="B114" s="25"/>
      <c r="C114" s="34"/>
      <c r="D114" s="23">
        <f t="shared" si="1"/>
        <v>0</v>
      </c>
    </row>
    <row r="115" spans="1:8" hidden="1" x14ac:dyDescent="0.3">
      <c r="A115" s="21">
        <v>109</v>
      </c>
      <c r="B115" s="25"/>
      <c r="C115" s="34"/>
      <c r="D115" s="23">
        <f t="shared" ref="D115:D126" si="2">C115/$I$3</f>
        <v>0</v>
      </c>
    </row>
    <row r="116" spans="1:8" hidden="1" x14ac:dyDescent="0.3">
      <c r="A116" s="21">
        <v>110</v>
      </c>
      <c r="B116" s="25"/>
      <c r="C116" s="34"/>
      <c r="D116" s="23">
        <f t="shared" si="2"/>
        <v>0</v>
      </c>
    </row>
    <row r="117" spans="1:8" hidden="1" x14ac:dyDescent="0.3">
      <c r="A117" s="21">
        <v>111</v>
      </c>
      <c r="B117" s="25"/>
      <c r="C117" s="34"/>
      <c r="D117" s="23">
        <f t="shared" si="2"/>
        <v>0</v>
      </c>
    </row>
    <row r="118" spans="1:8" hidden="1" x14ac:dyDescent="0.3">
      <c r="A118" s="21">
        <v>112</v>
      </c>
      <c r="B118" s="25"/>
      <c r="C118" s="34"/>
      <c r="D118" s="23">
        <f t="shared" si="2"/>
        <v>0</v>
      </c>
    </row>
    <row r="119" spans="1:8" hidden="1" x14ac:dyDescent="0.3">
      <c r="A119" s="21">
        <v>113</v>
      </c>
      <c r="B119" s="25"/>
      <c r="C119" s="34"/>
      <c r="D119" s="23">
        <f t="shared" si="2"/>
        <v>0</v>
      </c>
    </row>
    <row r="120" spans="1:8" hidden="1" x14ac:dyDescent="0.3">
      <c r="A120" s="21">
        <v>114</v>
      </c>
      <c r="B120" s="25"/>
      <c r="C120" s="34"/>
      <c r="D120" s="23">
        <f t="shared" si="2"/>
        <v>0</v>
      </c>
    </row>
    <row r="121" spans="1:8" hidden="1" x14ac:dyDescent="0.3">
      <c r="A121" s="21">
        <v>115</v>
      </c>
      <c r="B121" s="25"/>
      <c r="C121" s="34"/>
      <c r="D121" s="23">
        <f t="shared" si="2"/>
        <v>0</v>
      </c>
    </row>
    <row r="122" spans="1:8" hidden="1" x14ac:dyDescent="0.3">
      <c r="A122" s="21">
        <v>116</v>
      </c>
      <c r="B122" s="25"/>
      <c r="C122" s="34"/>
      <c r="D122" s="23">
        <f t="shared" si="2"/>
        <v>0</v>
      </c>
    </row>
    <row r="123" spans="1:8" hidden="1" x14ac:dyDescent="0.3">
      <c r="A123" s="21">
        <v>117</v>
      </c>
      <c r="B123" s="25"/>
      <c r="C123" s="34"/>
      <c r="D123" s="23">
        <f t="shared" si="2"/>
        <v>0</v>
      </c>
    </row>
    <row r="124" spans="1:8" hidden="1" x14ac:dyDescent="0.3">
      <c r="A124" s="21">
        <v>118</v>
      </c>
      <c r="B124" s="25"/>
      <c r="C124" s="34"/>
      <c r="D124" s="23">
        <f t="shared" si="2"/>
        <v>0</v>
      </c>
    </row>
    <row r="125" spans="1:8" hidden="1" x14ac:dyDescent="0.3">
      <c r="A125" s="21">
        <v>119</v>
      </c>
      <c r="B125" s="25"/>
      <c r="C125" s="34"/>
      <c r="D125" s="23">
        <f t="shared" si="2"/>
        <v>0</v>
      </c>
    </row>
    <row r="126" spans="1:8" hidden="1" x14ac:dyDescent="0.3">
      <c r="A126" s="21">
        <v>120</v>
      </c>
      <c r="B126" s="25"/>
      <c r="C126" s="34"/>
      <c r="D126" s="23">
        <f t="shared" si="2"/>
        <v>0</v>
      </c>
      <c r="F126" s="1">
        <v>31</v>
      </c>
      <c r="G126" s="2">
        <v>120</v>
      </c>
      <c r="H126" s="37">
        <f>F126/G126</f>
        <v>0.25833333333333336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8CBA1-2F04-439C-B658-25B68406C642}">
  <dimension ref="F5:Q35"/>
  <sheetViews>
    <sheetView tabSelected="1" topLeftCell="A4" workbookViewId="0">
      <selection activeCell="K33" sqref="K33"/>
    </sheetView>
  </sheetViews>
  <sheetFormatPr defaultRowHeight="16.5" x14ac:dyDescent="0.3"/>
  <cols>
    <col min="1" max="5" width="9" style="45"/>
    <col min="6" max="6" width="6.375" style="45" customWidth="1"/>
    <col min="7" max="7" width="9" style="45"/>
    <col min="8" max="8" width="13.5" style="45" bestFit="1" customWidth="1"/>
    <col min="9" max="9" width="6.125" style="45" customWidth="1"/>
    <col min="10" max="10" width="9" style="45"/>
    <col min="11" max="11" width="13.5" style="45" bestFit="1" customWidth="1"/>
    <col min="12" max="12" width="5.875" style="45" customWidth="1"/>
    <col min="13" max="13" width="9" style="45"/>
    <col min="14" max="14" width="13.5" style="45" bestFit="1" customWidth="1"/>
    <col min="15" max="15" width="6" style="45" customWidth="1"/>
    <col min="16" max="16" width="9" style="45"/>
    <col min="17" max="17" width="13.5" style="45" bestFit="1" customWidth="1"/>
    <col min="18" max="16384" width="9" style="45"/>
  </cols>
  <sheetData>
    <row r="5" spans="6:17" x14ac:dyDescent="0.3">
      <c r="F5" s="50" t="s">
        <v>35</v>
      </c>
    </row>
    <row r="6" spans="6:17" x14ac:dyDescent="0.3">
      <c r="F6" s="44" t="s">
        <v>33</v>
      </c>
      <c r="G6" s="44" t="s">
        <v>19</v>
      </c>
      <c r="H6" s="44" t="s">
        <v>34</v>
      </c>
      <c r="I6" s="44" t="s">
        <v>33</v>
      </c>
      <c r="J6" s="44" t="s">
        <v>19</v>
      </c>
      <c r="K6" s="44" t="s">
        <v>34</v>
      </c>
      <c r="L6" s="44" t="s">
        <v>33</v>
      </c>
      <c r="M6" s="44" t="s">
        <v>19</v>
      </c>
      <c r="N6" s="44" t="s">
        <v>34</v>
      </c>
      <c r="O6" s="44" t="s">
        <v>33</v>
      </c>
      <c r="P6" s="44" t="s">
        <v>19</v>
      </c>
      <c r="Q6" s="44" t="s">
        <v>34</v>
      </c>
    </row>
    <row r="7" spans="6:17" x14ac:dyDescent="0.3">
      <c r="F7" s="44">
        <v>1</v>
      </c>
      <c r="G7" s="46">
        <v>13.11</v>
      </c>
      <c r="H7" s="47">
        <v>2.17</v>
      </c>
      <c r="I7" s="44">
        <v>21</v>
      </c>
      <c r="J7" s="48">
        <v>13.31</v>
      </c>
      <c r="K7" s="48">
        <v>2.1</v>
      </c>
      <c r="L7" s="44">
        <v>41</v>
      </c>
      <c r="M7" s="48">
        <v>13.08</v>
      </c>
      <c r="N7" s="48">
        <v>2.1800000000000002</v>
      </c>
      <c r="O7" s="44">
        <v>61</v>
      </c>
      <c r="P7" s="48">
        <v>13.22</v>
      </c>
      <c r="Q7" s="48">
        <v>2.41</v>
      </c>
    </row>
    <row r="8" spans="6:17" x14ac:dyDescent="0.3">
      <c r="F8" s="44">
        <v>2</v>
      </c>
      <c r="G8" s="46">
        <v>13.17</v>
      </c>
      <c r="H8" s="47">
        <v>2.21</v>
      </c>
      <c r="I8" s="44">
        <v>22</v>
      </c>
      <c r="J8" s="48">
        <v>13.22</v>
      </c>
      <c r="K8" s="48">
        <v>2.13</v>
      </c>
      <c r="L8" s="44">
        <v>42</v>
      </c>
      <c r="M8" s="48">
        <v>13.11</v>
      </c>
      <c r="N8" s="48">
        <v>2.15</v>
      </c>
      <c r="O8" s="44">
        <v>62</v>
      </c>
      <c r="P8" s="48">
        <v>13.12</v>
      </c>
      <c r="Q8" s="48">
        <v>2.2400000000000002</v>
      </c>
    </row>
    <row r="9" spans="6:17" x14ac:dyDescent="0.3">
      <c r="F9" s="44">
        <v>3</v>
      </c>
      <c r="G9" s="46">
        <v>13.15</v>
      </c>
      <c r="H9" s="47">
        <v>2.1</v>
      </c>
      <c r="I9" s="44">
        <v>23</v>
      </c>
      <c r="J9" s="48">
        <v>13.17</v>
      </c>
      <c r="K9" s="48">
        <v>2.14</v>
      </c>
      <c r="L9" s="44">
        <v>43</v>
      </c>
      <c r="M9" s="48">
        <v>13.11</v>
      </c>
      <c r="N9" s="48">
        <v>2.44</v>
      </c>
      <c r="O9" s="44">
        <v>63</v>
      </c>
      <c r="P9" s="48">
        <v>13.11</v>
      </c>
      <c r="Q9" s="48">
        <v>2.2400000000000002</v>
      </c>
    </row>
    <row r="10" spans="6:17" x14ac:dyDescent="0.3">
      <c r="F10" s="44">
        <v>4</v>
      </c>
      <c r="G10" s="46">
        <v>13.1</v>
      </c>
      <c r="H10" s="47">
        <v>2.1</v>
      </c>
      <c r="I10" s="44">
        <v>24</v>
      </c>
      <c r="J10" s="48">
        <v>13.04</v>
      </c>
      <c r="K10" s="48">
        <v>2.13</v>
      </c>
      <c r="L10" s="44">
        <v>44</v>
      </c>
      <c r="M10" s="48">
        <v>13.19</v>
      </c>
      <c r="N10" s="48">
        <v>2.17</v>
      </c>
      <c r="O10" s="44">
        <v>64</v>
      </c>
      <c r="P10" s="48">
        <v>13.13</v>
      </c>
      <c r="Q10" s="48">
        <v>2.19</v>
      </c>
    </row>
    <row r="11" spans="6:17" x14ac:dyDescent="0.3">
      <c r="F11" s="44">
        <v>5</v>
      </c>
      <c r="G11" s="46">
        <v>13.32</v>
      </c>
      <c r="H11" s="47">
        <v>2.1</v>
      </c>
      <c r="I11" s="44">
        <v>25</v>
      </c>
      <c r="J11" s="48">
        <v>13.32</v>
      </c>
      <c r="K11" s="48">
        <v>2.09</v>
      </c>
      <c r="L11" s="44">
        <v>45</v>
      </c>
      <c r="M11" s="48">
        <v>13.14</v>
      </c>
      <c r="N11" s="48">
        <v>2.19</v>
      </c>
      <c r="O11" s="44">
        <v>65</v>
      </c>
      <c r="P11" s="48">
        <v>13.15</v>
      </c>
      <c r="Q11" s="48">
        <v>2.2000000000000002</v>
      </c>
    </row>
    <row r="12" spans="6:17" x14ac:dyDescent="0.3">
      <c r="F12" s="44">
        <v>6</v>
      </c>
      <c r="G12" s="46">
        <v>13.16</v>
      </c>
      <c r="H12" s="47">
        <v>2.09</v>
      </c>
      <c r="I12" s="44">
        <v>26</v>
      </c>
      <c r="J12" s="48">
        <v>13.22</v>
      </c>
      <c r="K12" s="48">
        <v>2.09</v>
      </c>
      <c r="L12" s="44">
        <v>46</v>
      </c>
      <c r="M12" s="48">
        <v>13.19</v>
      </c>
      <c r="N12" s="48">
        <v>2.2200000000000002</v>
      </c>
      <c r="O12" s="44">
        <v>66</v>
      </c>
      <c r="P12" s="48">
        <v>13.3</v>
      </c>
      <c r="Q12" s="48">
        <v>2.13</v>
      </c>
    </row>
    <row r="13" spans="6:17" x14ac:dyDescent="0.3">
      <c r="F13" s="44">
        <v>7</v>
      </c>
      <c r="G13" s="46">
        <v>13.31</v>
      </c>
      <c r="H13" s="47">
        <v>2.11</v>
      </c>
      <c r="I13" s="44">
        <v>27</v>
      </c>
      <c r="J13" s="48">
        <v>13.09</v>
      </c>
      <c r="K13" s="48">
        <v>2.09</v>
      </c>
      <c r="L13" s="44">
        <v>47</v>
      </c>
      <c r="M13" s="48">
        <v>13.35</v>
      </c>
      <c r="N13" s="48">
        <v>2.16</v>
      </c>
      <c r="O13" s="44">
        <v>67</v>
      </c>
      <c r="P13" s="48">
        <v>13.23</v>
      </c>
      <c r="Q13" s="48">
        <v>2.11</v>
      </c>
    </row>
    <row r="14" spans="6:17" x14ac:dyDescent="0.3">
      <c r="F14" s="44">
        <v>8</v>
      </c>
      <c r="G14" s="46">
        <v>13.3</v>
      </c>
      <c r="H14" s="47">
        <v>2.13</v>
      </c>
      <c r="I14" s="44">
        <v>28</v>
      </c>
      <c r="J14" s="48">
        <v>13.14</v>
      </c>
      <c r="K14" s="48">
        <v>2.09</v>
      </c>
      <c r="L14" s="44">
        <v>48</v>
      </c>
      <c r="M14" s="48">
        <v>13.15</v>
      </c>
      <c r="N14" s="48">
        <v>2.11</v>
      </c>
      <c r="O14" s="44">
        <v>68</v>
      </c>
      <c r="P14" s="48">
        <v>13.33</v>
      </c>
      <c r="Q14" s="48">
        <v>2.1</v>
      </c>
    </row>
    <row r="15" spans="6:17" x14ac:dyDescent="0.3">
      <c r="F15" s="44">
        <v>9</v>
      </c>
      <c r="G15" s="46">
        <v>13.13</v>
      </c>
      <c r="H15" s="47">
        <v>2.1</v>
      </c>
      <c r="I15" s="44">
        <v>29</v>
      </c>
      <c r="J15" s="48">
        <v>13.2</v>
      </c>
      <c r="K15" s="48">
        <v>2.09</v>
      </c>
      <c r="L15" s="44">
        <v>49</v>
      </c>
      <c r="M15" s="48">
        <v>13.24</v>
      </c>
      <c r="N15" s="48">
        <v>2.11</v>
      </c>
      <c r="O15" s="44">
        <v>69</v>
      </c>
      <c r="P15" s="48">
        <v>13.16</v>
      </c>
      <c r="Q15" s="48">
        <v>2.1800000000000002</v>
      </c>
    </row>
    <row r="16" spans="6:17" x14ac:dyDescent="0.3">
      <c r="F16" s="44">
        <v>10</v>
      </c>
      <c r="G16" s="49">
        <v>13.24</v>
      </c>
      <c r="H16" s="47">
        <v>2.13</v>
      </c>
      <c r="I16" s="44">
        <v>30</v>
      </c>
      <c r="J16" s="48">
        <v>13.28</v>
      </c>
      <c r="K16" s="48">
        <v>2.09</v>
      </c>
      <c r="L16" s="44">
        <v>50</v>
      </c>
      <c r="M16" s="48">
        <v>13.12</v>
      </c>
      <c r="N16" s="48">
        <v>2.12</v>
      </c>
      <c r="O16" s="44">
        <v>70</v>
      </c>
      <c r="P16" s="48">
        <v>13.23</v>
      </c>
      <c r="Q16" s="48">
        <v>2.06</v>
      </c>
    </row>
    <row r="17" spans="6:17" x14ac:dyDescent="0.3">
      <c r="F17" s="44">
        <v>11</v>
      </c>
      <c r="G17" s="49">
        <v>13.15</v>
      </c>
      <c r="H17" s="47">
        <v>2.06</v>
      </c>
      <c r="I17" s="44">
        <v>31</v>
      </c>
      <c r="J17" s="48">
        <v>13.33</v>
      </c>
      <c r="K17" s="48">
        <v>2.23</v>
      </c>
      <c r="L17" s="44">
        <v>51</v>
      </c>
      <c r="M17" s="48">
        <v>13.22</v>
      </c>
      <c r="N17" s="48">
        <v>2.2200000000000002</v>
      </c>
      <c r="O17" s="44">
        <v>71</v>
      </c>
      <c r="P17" s="48">
        <v>13.3</v>
      </c>
      <c r="Q17" s="48">
        <v>2.15</v>
      </c>
    </row>
    <row r="18" spans="6:17" x14ac:dyDescent="0.3">
      <c r="F18" s="44">
        <v>12</v>
      </c>
      <c r="G18" s="49">
        <v>13.2</v>
      </c>
      <c r="H18" s="47">
        <v>2.13</v>
      </c>
      <c r="I18" s="44">
        <v>32</v>
      </c>
      <c r="J18" s="48">
        <v>13.37</v>
      </c>
      <c r="K18" s="48">
        <v>2.16</v>
      </c>
      <c r="L18" s="44">
        <v>52</v>
      </c>
      <c r="M18" s="48">
        <v>13.17</v>
      </c>
      <c r="N18" s="48">
        <v>2.17</v>
      </c>
      <c r="O18" s="44">
        <v>72</v>
      </c>
      <c r="P18" s="48">
        <v>13.17</v>
      </c>
      <c r="Q18" s="48">
        <v>2.09</v>
      </c>
    </row>
    <row r="19" spans="6:17" x14ac:dyDescent="0.3">
      <c r="F19" s="44">
        <v>13</v>
      </c>
      <c r="G19" s="49">
        <v>13.19</v>
      </c>
      <c r="H19" s="47">
        <v>2.1</v>
      </c>
      <c r="I19" s="44">
        <v>33</v>
      </c>
      <c r="J19" s="48">
        <v>13.29</v>
      </c>
      <c r="K19" s="48">
        <v>2.2200000000000002</v>
      </c>
      <c r="L19" s="44">
        <v>53</v>
      </c>
      <c r="M19" s="48">
        <v>13.05</v>
      </c>
      <c r="N19" s="48">
        <v>2.1</v>
      </c>
      <c r="O19" s="44">
        <v>73</v>
      </c>
      <c r="P19" s="48">
        <v>13.3</v>
      </c>
      <c r="Q19" s="48">
        <v>2.06</v>
      </c>
    </row>
    <row r="20" spans="6:17" x14ac:dyDescent="0.3">
      <c r="F20" s="44">
        <v>14</v>
      </c>
      <c r="G20" s="49">
        <v>13.2</v>
      </c>
      <c r="H20" s="47">
        <v>2.12</v>
      </c>
      <c r="I20" s="44">
        <v>34</v>
      </c>
      <c r="J20" s="48">
        <v>13.04</v>
      </c>
      <c r="K20" s="48">
        <v>2.17</v>
      </c>
      <c r="L20" s="44">
        <v>54</v>
      </c>
      <c r="M20" s="48">
        <v>13.3</v>
      </c>
      <c r="N20" s="48">
        <v>2.16</v>
      </c>
      <c r="O20" s="44">
        <v>74</v>
      </c>
      <c r="P20" s="48">
        <v>13.21</v>
      </c>
      <c r="Q20" s="48">
        <v>2.06</v>
      </c>
    </row>
    <row r="21" spans="6:17" x14ac:dyDescent="0.3">
      <c r="F21" s="44">
        <v>15</v>
      </c>
      <c r="G21" s="49">
        <v>13.17</v>
      </c>
      <c r="H21" s="47">
        <v>2.1</v>
      </c>
      <c r="I21" s="44">
        <v>35</v>
      </c>
      <c r="J21" s="48">
        <v>13.26</v>
      </c>
      <c r="K21" s="48">
        <v>2.2400000000000002</v>
      </c>
      <c r="L21" s="44">
        <v>55</v>
      </c>
      <c r="M21" s="48">
        <v>13.25</v>
      </c>
      <c r="N21" s="48">
        <v>2.1800000000000002</v>
      </c>
      <c r="O21" s="44">
        <v>75</v>
      </c>
      <c r="P21" s="48">
        <v>13.07</v>
      </c>
      <c r="Q21" s="48">
        <v>2.12</v>
      </c>
    </row>
    <row r="22" spans="6:17" x14ac:dyDescent="0.3">
      <c r="F22" s="44">
        <v>16</v>
      </c>
      <c r="G22" s="49">
        <v>13.1</v>
      </c>
      <c r="H22" s="47">
        <v>2.13</v>
      </c>
      <c r="I22" s="44">
        <v>36</v>
      </c>
      <c r="J22" s="48">
        <v>13.07</v>
      </c>
      <c r="K22" s="48">
        <v>2.16</v>
      </c>
      <c r="L22" s="44">
        <v>56</v>
      </c>
      <c r="M22" s="48">
        <v>13.08</v>
      </c>
      <c r="N22" s="48">
        <v>2.21</v>
      </c>
      <c r="O22" s="44">
        <v>76</v>
      </c>
      <c r="P22" s="48">
        <v>13.26</v>
      </c>
      <c r="Q22" s="48">
        <v>2.12</v>
      </c>
    </row>
    <row r="23" spans="6:17" x14ac:dyDescent="0.3">
      <c r="F23" s="44">
        <v>17</v>
      </c>
      <c r="G23" s="49">
        <v>13.1</v>
      </c>
      <c r="H23" s="47">
        <v>2.13</v>
      </c>
      <c r="I23" s="44">
        <v>37</v>
      </c>
      <c r="J23" s="48">
        <v>13.14</v>
      </c>
      <c r="K23" s="48">
        <v>2.1800000000000002</v>
      </c>
      <c r="L23" s="44">
        <v>57</v>
      </c>
      <c r="M23" s="48">
        <v>13.22</v>
      </c>
      <c r="N23" s="48">
        <v>2.2000000000000002</v>
      </c>
      <c r="O23" s="44">
        <v>77</v>
      </c>
      <c r="P23" s="48">
        <v>13.26</v>
      </c>
      <c r="Q23" s="48">
        <v>2.09</v>
      </c>
    </row>
    <row r="24" spans="6:17" x14ac:dyDescent="0.3">
      <c r="F24" s="44">
        <v>18</v>
      </c>
      <c r="G24" s="49">
        <v>13.09</v>
      </c>
      <c r="H24" s="47">
        <v>2.13</v>
      </c>
      <c r="I24" s="44">
        <v>38</v>
      </c>
      <c r="J24" s="48">
        <v>13.04</v>
      </c>
      <c r="K24" s="48">
        <v>2.1</v>
      </c>
      <c r="L24" s="44">
        <v>58</v>
      </c>
      <c r="M24" s="48">
        <v>13.13</v>
      </c>
      <c r="N24" s="48">
        <v>2.1800000000000002</v>
      </c>
      <c r="O24" s="44">
        <v>78</v>
      </c>
      <c r="P24" s="48">
        <v>13.14</v>
      </c>
      <c r="Q24" s="48">
        <v>2.09</v>
      </c>
    </row>
    <row r="25" spans="6:17" x14ac:dyDescent="0.3">
      <c r="F25" s="44">
        <v>19</v>
      </c>
      <c r="G25" s="49">
        <v>13.08</v>
      </c>
      <c r="H25" s="47">
        <v>2.06</v>
      </c>
      <c r="I25" s="44">
        <v>39</v>
      </c>
      <c r="J25" s="48">
        <v>13.25</v>
      </c>
      <c r="K25" s="48">
        <v>2.09</v>
      </c>
      <c r="L25" s="44">
        <v>59</v>
      </c>
      <c r="M25" s="48">
        <v>13.09</v>
      </c>
      <c r="N25" s="48">
        <v>2.1800000000000002</v>
      </c>
      <c r="O25" s="44">
        <v>79</v>
      </c>
      <c r="P25" s="48">
        <v>13.02</v>
      </c>
      <c r="Q25" s="48">
        <v>2.06</v>
      </c>
    </row>
    <row r="26" spans="6:17" x14ac:dyDescent="0.3">
      <c r="F26" s="44">
        <v>20</v>
      </c>
      <c r="G26" s="49">
        <v>13.19</v>
      </c>
      <c r="H26" s="47">
        <v>2.06</v>
      </c>
      <c r="I26" s="44">
        <v>40</v>
      </c>
      <c r="J26" s="48">
        <v>13.18</v>
      </c>
      <c r="K26" s="48">
        <v>2.13</v>
      </c>
      <c r="L26" s="44">
        <v>60</v>
      </c>
      <c r="M26" s="48">
        <v>13.17</v>
      </c>
      <c r="N26" s="48">
        <v>2.16</v>
      </c>
      <c r="O26" s="44">
        <v>80</v>
      </c>
      <c r="P26" s="48">
        <v>13.26</v>
      </c>
      <c r="Q26" s="48">
        <v>2.12</v>
      </c>
    </row>
    <row r="30" spans="6:17" x14ac:dyDescent="0.3">
      <c r="F30" s="50" t="s">
        <v>36</v>
      </c>
    </row>
    <row r="31" spans="6:17" x14ac:dyDescent="0.3">
      <c r="F31" s="44" t="s">
        <v>33</v>
      </c>
      <c r="G31" s="44" t="s">
        <v>19</v>
      </c>
      <c r="H31" s="44" t="s">
        <v>34</v>
      </c>
    </row>
    <row r="32" spans="6:17" x14ac:dyDescent="0.3">
      <c r="F32" s="44">
        <v>1</v>
      </c>
      <c r="G32" s="46">
        <v>13.26</v>
      </c>
      <c r="H32" s="47">
        <v>2.2200000000000002</v>
      </c>
    </row>
    <row r="33" spans="6:8" x14ac:dyDescent="0.3">
      <c r="F33" s="44">
        <v>2</v>
      </c>
      <c r="G33" s="46">
        <v>13.29</v>
      </c>
      <c r="H33" s="47">
        <v>2.25</v>
      </c>
    </row>
    <row r="34" spans="6:8" x14ac:dyDescent="0.3">
      <c r="F34" s="44">
        <v>3</v>
      </c>
      <c r="G34" s="46">
        <v>13.28</v>
      </c>
      <c r="H34" s="47">
        <v>2.13</v>
      </c>
    </row>
    <row r="35" spans="6:8" x14ac:dyDescent="0.3">
      <c r="F35" s="44">
        <v>4</v>
      </c>
      <c r="G35" s="46">
        <v>13.26</v>
      </c>
      <c r="H35" s="47">
        <v>2.2000000000000002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ACF85-7DAF-44A2-8020-65D9BE32550B}">
  <dimension ref="A1:O126"/>
  <sheetViews>
    <sheetView zoomScale="90" zoomScaleNormal="90" workbookViewId="0">
      <selection activeCell="B7" sqref="B7:C1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45177</v>
      </c>
      <c r="B3" s="7" t="s">
        <v>27</v>
      </c>
      <c r="C3" s="7" t="s">
        <v>32</v>
      </c>
      <c r="D3" s="7" t="s">
        <v>25</v>
      </c>
      <c r="E3" s="8" t="s">
        <v>26</v>
      </c>
      <c r="F3" s="9">
        <v>200</v>
      </c>
      <c r="G3" s="6" t="s">
        <v>31</v>
      </c>
      <c r="H3" s="6" t="s">
        <v>30</v>
      </c>
      <c r="I3" s="8">
        <v>2.2999999999999998</v>
      </c>
      <c r="J3" s="9">
        <v>4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13.26</v>
      </c>
      <c r="C7" s="34">
        <v>2.2200000000000002</v>
      </c>
      <c r="D7" s="23">
        <f t="shared" ref="D7:D70" si="0">C7/$I$3</f>
        <v>0.96521739130434803</v>
      </c>
      <c r="E7" s="2"/>
      <c r="F7" s="24" t="s">
        <v>20</v>
      </c>
      <c r="G7" s="25">
        <f>MAX(B7:B114)</f>
        <v>13.29</v>
      </c>
      <c r="H7" s="36">
        <f>MAX(C7:C114)</f>
        <v>2.25</v>
      </c>
      <c r="I7" s="33">
        <f>H7/$I$3</f>
        <v>0.97826086956521752</v>
      </c>
      <c r="J7"/>
      <c r="K7"/>
    </row>
    <row r="8" spans="1:15" x14ac:dyDescent="0.3">
      <c r="A8" s="21">
        <v>2</v>
      </c>
      <c r="B8" s="22">
        <v>13.29</v>
      </c>
      <c r="C8" s="34">
        <v>2.25</v>
      </c>
      <c r="D8" s="23">
        <f t="shared" si="0"/>
        <v>0.97826086956521752</v>
      </c>
      <c r="E8" s="2"/>
      <c r="F8" s="24" t="s">
        <v>21</v>
      </c>
      <c r="G8" s="25">
        <f>MIN(B7:B114)</f>
        <v>13.26</v>
      </c>
      <c r="H8" s="36">
        <f>MIN(C7:C114)</f>
        <v>2.13</v>
      </c>
      <c r="I8" s="33">
        <f>H8/$I$3</f>
        <v>0.92608695652173911</v>
      </c>
      <c r="J8"/>
      <c r="K8"/>
    </row>
    <row r="9" spans="1:15" x14ac:dyDescent="0.3">
      <c r="A9" s="21">
        <v>3</v>
      </c>
      <c r="B9" s="22">
        <v>13.28</v>
      </c>
      <c r="C9" s="34">
        <v>2.13</v>
      </c>
      <c r="D9" s="23">
        <f t="shared" si="0"/>
        <v>0.92608695652173911</v>
      </c>
      <c r="E9" s="2"/>
      <c r="J9"/>
      <c r="K9"/>
    </row>
    <row r="10" spans="1:15" x14ac:dyDescent="0.3">
      <c r="A10" s="21">
        <v>4</v>
      </c>
      <c r="B10" s="22">
        <v>13.26</v>
      </c>
      <c r="C10" s="34">
        <v>2.2000000000000002</v>
      </c>
      <c r="D10" s="23">
        <f t="shared" si="0"/>
        <v>0.95652173913043492</v>
      </c>
      <c r="E10" s="2"/>
      <c r="J10"/>
      <c r="K10"/>
    </row>
    <row r="11" spans="1:15" x14ac:dyDescent="0.3">
      <c r="A11" s="27">
        <v>5</v>
      </c>
      <c r="B11" s="22"/>
      <c r="C11" s="34"/>
      <c r="D11" s="23">
        <f t="shared" si="0"/>
        <v>0</v>
      </c>
      <c r="E11" s="2"/>
      <c r="F11" s="24" t="s">
        <v>22</v>
      </c>
      <c r="G11" s="26">
        <f>SUM(B7:B114)</f>
        <v>53.089999999999996</v>
      </c>
      <c r="H11" s="25">
        <f>G11/$J$3</f>
        <v>13.272499999999999</v>
      </c>
      <c r="J11"/>
      <c r="K11"/>
    </row>
    <row r="12" spans="1:15" x14ac:dyDescent="0.3">
      <c r="A12" s="21">
        <v>6</v>
      </c>
      <c r="B12" s="22"/>
      <c r="C12" s="34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34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34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34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34"/>
      <c r="D16" s="23">
        <f t="shared" si="0"/>
        <v>0</v>
      </c>
      <c r="J16"/>
      <c r="K16"/>
    </row>
    <row r="17" spans="1:11" hidden="1" x14ac:dyDescent="0.3">
      <c r="A17" s="27">
        <v>11</v>
      </c>
      <c r="B17" s="25"/>
      <c r="C17" s="34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34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34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34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34"/>
      <c r="D21" s="23">
        <f t="shared" si="0"/>
        <v>0</v>
      </c>
      <c r="E21" s="38"/>
      <c r="F21" s="39"/>
      <c r="J21"/>
      <c r="K21"/>
    </row>
    <row r="22" spans="1:11" hidden="1" x14ac:dyDescent="0.3">
      <c r="A22" s="21">
        <v>16</v>
      </c>
      <c r="B22" s="25"/>
      <c r="C22" s="34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34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34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34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34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34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34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34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34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34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34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34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34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34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34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34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34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34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34"/>
      <c r="D40" s="23">
        <f t="shared" si="0"/>
        <v>0</v>
      </c>
      <c r="J40"/>
      <c r="K40"/>
    </row>
    <row r="41" spans="1:12" hidden="1" x14ac:dyDescent="0.3">
      <c r="A41" s="27">
        <v>35</v>
      </c>
      <c r="B41" s="25"/>
      <c r="C41" s="34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34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34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34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34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34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34"/>
      <c r="D47" s="23">
        <f t="shared" si="0"/>
        <v>0</v>
      </c>
    </row>
    <row r="48" spans="1:12" hidden="1" x14ac:dyDescent="0.3">
      <c r="A48" s="21">
        <v>42</v>
      </c>
      <c r="B48" s="25"/>
      <c r="C48" s="34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>
        <f t="shared" si="0"/>
        <v>0</v>
      </c>
    </row>
    <row r="50" spans="1:14" hidden="1" x14ac:dyDescent="0.3">
      <c r="A50" s="21">
        <v>44</v>
      </c>
      <c r="B50" s="25"/>
      <c r="C50" s="34"/>
      <c r="D50" s="23">
        <f t="shared" si="0"/>
        <v>0</v>
      </c>
    </row>
    <row r="51" spans="1:14" hidden="1" x14ac:dyDescent="0.3">
      <c r="A51" s="21">
        <v>45</v>
      </c>
      <c r="B51" s="25"/>
      <c r="C51" s="34"/>
      <c r="D51" s="23">
        <f t="shared" si="0"/>
        <v>0</v>
      </c>
      <c r="H51" s="32" t="s">
        <v>23</v>
      </c>
      <c r="I51" s="40"/>
      <c r="J51" s="41"/>
      <c r="K51" s="41"/>
      <c r="L51" s="41"/>
      <c r="M51" s="41"/>
      <c r="N51" s="42"/>
    </row>
    <row r="52" spans="1:14" hidden="1" x14ac:dyDescent="0.3">
      <c r="A52" s="21">
        <v>46</v>
      </c>
      <c r="B52" s="25"/>
      <c r="C52" s="34"/>
      <c r="D52" s="23">
        <f t="shared" si="0"/>
        <v>0</v>
      </c>
      <c r="H52" s="32" t="s">
        <v>24</v>
      </c>
      <c r="I52" s="43"/>
      <c r="J52" s="43"/>
      <c r="K52" s="43"/>
      <c r="L52" s="43"/>
      <c r="M52" s="43"/>
      <c r="N52" s="43"/>
    </row>
    <row r="53" spans="1:14" hidden="1" x14ac:dyDescent="0.3">
      <c r="A53" s="21">
        <v>47</v>
      </c>
      <c r="B53" s="25"/>
      <c r="C53" s="34"/>
      <c r="D53" s="23">
        <f t="shared" si="0"/>
        <v>0</v>
      </c>
    </row>
    <row r="54" spans="1:14" hidden="1" x14ac:dyDescent="0.3">
      <c r="A54" s="21">
        <v>48</v>
      </c>
      <c r="B54" s="25"/>
      <c r="C54" s="34"/>
      <c r="D54" s="23">
        <f t="shared" si="0"/>
        <v>0</v>
      </c>
    </row>
    <row r="55" spans="1:14" hidden="1" x14ac:dyDescent="0.3">
      <c r="A55" s="21">
        <v>49</v>
      </c>
      <c r="B55" s="25"/>
      <c r="C55" s="34"/>
      <c r="D55" s="23">
        <f t="shared" si="0"/>
        <v>0</v>
      </c>
    </row>
    <row r="56" spans="1:14" hidden="1" x14ac:dyDescent="0.3">
      <c r="A56" s="21">
        <v>50</v>
      </c>
      <c r="B56" s="25"/>
      <c r="C56" s="34"/>
      <c r="D56" s="23">
        <f t="shared" si="0"/>
        <v>0</v>
      </c>
    </row>
    <row r="57" spans="1:14" hidden="1" x14ac:dyDescent="0.3">
      <c r="A57" s="21">
        <v>51</v>
      </c>
      <c r="B57" s="25"/>
      <c r="C57" s="34"/>
      <c r="D57" s="23">
        <f t="shared" si="0"/>
        <v>0</v>
      </c>
    </row>
    <row r="58" spans="1:14" hidden="1" x14ac:dyDescent="0.3">
      <c r="A58" s="21">
        <v>52</v>
      </c>
      <c r="B58" s="25"/>
      <c r="C58" s="34"/>
      <c r="D58" s="23">
        <f t="shared" si="0"/>
        <v>0</v>
      </c>
    </row>
    <row r="59" spans="1:14" hidden="1" x14ac:dyDescent="0.3">
      <c r="A59" s="21">
        <v>53</v>
      </c>
      <c r="B59" s="25"/>
      <c r="C59" s="34"/>
      <c r="D59" s="23">
        <f t="shared" si="0"/>
        <v>0</v>
      </c>
    </row>
    <row r="60" spans="1:14" hidden="1" x14ac:dyDescent="0.3">
      <c r="A60" s="21">
        <v>54</v>
      </c>
      <c r="B60" s="25"/>
      <c r="C60" s="34"/>
      <c r="D60" s="23">
        <f t="shared" si="0"/>
        <v>0</v>
      </c>
    </row>
    <row r="61" spans="1:14" hidden="1" x14ac:dyDescent="0.3">
      <c r="A61" s="21">
        <v>55</v>
      </c>
      <c r="B61" s="25"/>
      <c r="C61" s="34"/>
      <c r="D61" s="23">
        <f t="shared" si="0"/>
        <v>0</v>
      </c>
    </row>
    <row r="62" spans="1:14" hidden="1" x14ac:dyDescent="0.3">
      <c r="A62" s="21">
        <v>56</v>
      </c>
      <c r="B62" s="25"/>
      <c r="C62" s="34"/>
      <c r="D62" s="23">
        <f t="shared" si="0"/>
        <v>0</v>
      </c>
    </row>
    <row r="63" spans="1:14" hidden="1" x14ac:dyDescent="0.3">
      <c r="A63" s="21">
        <v>57</v>
      </c>
      <c r="B63" s="25"/>
      <c r="C63" s="34"/>
      <c r="D63" s="23">
        <f t="shared" si="0"/>
        <v>0</v>
      </c>
    </row>
    <row r="64" spans="1:14" hidden="1" x14ac:dyDescent="0.3">
      <c r="A64" s="21">
        <v>58</v>
      </c>
      <c r="B64" s="25"/>
      <c r="C64" s="34"/>
      <c r="D64" s="23">
        <f t="shared" si="0"/>
        <v>0</v>
      </c>
    </row>
    <row r="65" spans="1:4" hidden="1" x14ac:dyDescent="0.3">
      <c r="A65" s="21">
        <v>59</v>
      </c>
      <c r="B65" s="25"/>
      <c r="C65" s="34"/>
      <c r="D65" s="23">
        <f t="shared" si="0"/>
        <v>0</v>
      </c>
    </row>
    <row r="66" spans="1:4" hidden="1" x14ac:dyDescent="0.3">
      <c r="A66" s="21">
        <v>60</v>
      </c>
      <c r="B66" s="25"/>
      <c r="C66" s="34"/>
      <c r="D66" s="23">
        <f t="shared" si="0"/>
        <v>0</v>
      </c>
    </row>
    <row r="67" spans="1:4" hidden="1" x14ac:dyDescent="0.3">
      <c r="A67" s="21">
        <v>61</v>
      </c>
      <c r="B67" s="25"/>
      <c r="C67" s="34"/>
      <c r="D67" s="23">
        <f t="shared" si="0"/>
        <v>0</v>
      </c>
    </row>
    <row r="68" spans="1:4" hidden="1" x14ac:dyDescent="0.3">
      <c r="A68" s="21">
        <v>62</v>
      </c>
      <c r="B68" s="25"/>
      <c r="C68" s="34"/>
      <c r="D68" s="23">
        <f t="shared" si="0"/>
        <v>0</v>
      </c>
    </row>
    <row r="69" spans="1:4" hidden="1" x14ac:dyDescent="0.3">
      <c r="A69" s="21">
        <v>63</v>
      </c>
      <c r="B69" s="25"/>
      <c r="C69" s="34"/>
      <c r="D69" s="23">
        <f t="shared" si="0"/>
        <v>0</v>
      </c>
    </row>
    <row r="70" spans="1:4" hidden="1" x14ac:dyDescent="0.3">
      <c r="A70" s="21">
        <v>64</v>
      </c>
      <c r="B70" s="25"/>
      <c r="C70" s="34"/>
      <c r="D70" s="23">
        <f t="shared" si="0"/>
        <v>0</v>
      </c>
    </row>
    <row r="71" spans="1:4" hidden="1" x14ac:dyDescent="0.3">
      <c r="A71" s="21">
        <v>65</v>
      </c>
      <c r="B71" s="25"/>
      <c r="C71" s="34"/>
      <c r="D71" s="23">
        <f t="shared" ref="D71:D126" si="1">C71/$I$3</f>
        <v>0</v>
      </c>
    </row>
    <row r="72" spans="1:4" hidden="1" x14ac:dyDescent="0.3">
      <c r="A72" s="21">
        <v>66</v>
      </c>
      <c r="B72" s="25"/>
      <c r="C72" s="34"/>
      <c r="D72" s="23">
        <f t="shared" si="1"/>
        <v>0</v>
      </c>
    </row>
    <row r="73" spans="1:4" hidden="1" x14ac:dyDescent="0.3">
      <c r="A73" s="21">
        <v>67</v>
      </c>
      <c r="B73" s="25"/>
      <c r="C73" s="34"/>
      <c r="D73" s="23">
        <f t="shared" si="1"/>
        <v>0</v>
      </c>
    </row>
    <row r="74" spans="1:4" hidden="1" x14ac:dyDescent="0.3">
      <c r="A74" s="21">
        <v>68</v>
      </c>
      <c r="B74" s="25"/>
      <c r="C74" s="34"/>
      <c r="D74" s="23">
        <f t="shared" si="1"/>
        <v>0</v>
      </c>
    </row>
    <row r="75" spans="1:4" hidden="1" x14ac:dyDescent="0.3">
      <c r="A75" s="21">
        <v>69</v>
      </c>
      <c r="B75" s="25"/>
      <c r="C75" s="34"/>
      <c r="D75" s="23">
        <f t="shared" si="1"/>
        <v>0</v>
      </c>
    </row>
    <row r="76" spans="1:4" hidden="1" x14ac:dyDescent="0.3">
      <c r="A76" s="21">
        <v>70</v>
      </c>
      <c r="B76" s="25"/>
      <c r="C76" s="34"/>
      <c r="D76" s="23">
        <f t="shared" si="1"/>
        <v>0</v>
      </c>
    </row>
    <row r="77" spans="1:4" hidden="1" x14ac:dyDescent="0.3">
      <c r="A77" s="21">
        <v>71</v>
      </c>
      <c r="B77" s="25"/>
      <c r="C77" s="34"/>
      <c r="D77" s="23">
        <f t="shared" si="1"/>
        <v>0</v>
      </c>
    </row>
    <row r="78" spans="1:4" hidden="1" x14ac:dyDescent="0.3">
      <c r="A78" s="21">
        <v>72</v>
      </c>
      <c r="B78" s="25"/>
      <c r="C78" s="34"/>
      <c r="D78" s="23">
        <f t="shared" si="1"/>
        <v>0</v>
      </c>
    </row>
    <row r="79" spans="1:4" hidden="1" x14ac:dyDescent="0.3">
      <c r="A79" s="21">
        <v>73</v>
      </c>
      <c r="B79" s="25"/>
      <c r="C79" s="34"/>
      <c r="D79" s="23">
        <f t="shared" si="1"/>
        <v>0</v>
      </c>
    </row>
    <row r="80" spans="1:4" hidden="1" x14ac:dyDescent="0.3">
      <c r="A80" s="21">
        <v>74</v>
      </c>
      <c r="B80" s="25"/>
      <c r="C80" s="34"/>
      <c r="D80" s="23">
        <f t="shared" si="1"/>
        <v>0</v>
      </c>
    </row>
    <row r="81" spans="1:4" hidden="1" x14ac:dyDescent="0.3">
      <c r="A81" s="21">
        <v>75</v>
      </c>
      <c r="B81" s="25"/>
      <c r="C81" s="34"/>
      <c r="D81" s="23">
        <f t="shared" si="1"/>
        <v>0</v>
      </c>
    </row>
    <row r="82" spans="1:4" hidden="1" x14ac:dyDescent="0.3">
      <c r="A82" s="21">
        <v>76</v>
      </c>
      <c r="B82" s="25"/>
      <c r="C82" s="34"/>
      <c r="D82" s="23">
        <f t="shared" si="1"/>
        <v>0</v>
      </c>
    </row>
    <row r="83" spans="1:4" hidden="1" x14ac:dyDescent="0.3">
      <c r="A83" s="21">
        <v>77</v>
      </c>
      <c r="B83" s="25"/>
      <c r="C83" s="34"/>
      <c r="D83" s="23">
        <f t="shared" si="1"/>
        <v>0</v>
      </c>
    </row>
    <row r="84" spans="1:4" hidden="1" x14ac:dyDescent="0.3">
      <c r="A84" s="21">
        <v>78</v>
      </c>
      <c r="B84" s="25"/>
      <c r="C84" s="34"/>
      <c r="D84" s="23">
        <f t="shared" si="1"/>
        <v>0</v>
      </c>
    </row>
    <row r="85" spans="1:4" hidden="1" x14ac:dyDescent="0.3">
      <c r="A85" s="21">
        <v>79</v>
      </c>
      <c r="B85" s="25"/>
      <c r="C85" s="34"/>
      <c r="D85" s="23">
        <f t="shared" si="1"/>
        <v>0</v>
      </c>
    </row>
    <row r="86" spans="1:4" hidden="1" x14ac:dyDescent="0.3">
      <c r="A86" s="21">
        <v>80</v>
      </c>
      <c r="B86" s="25"/>
      <c r="C86" s="34"/>
      <c r="D86" s="23">
        <f t="shared" si="1"/>
        <v>0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4" hidden="1" x14ac:dyDescent="0.3">
      <c r="A113" s="28">
        <v>107</v>
      </c>
      <c r="B113" s="29"/>
      <c r="C113" s="35"/>
      <c r="D113" s="23">
        <f t="shared" si="1"/>
        <v>0</v>
      </c>
    </row>
    <row r="114" spans="1:4" hidden="1" x14ac:dyDescent="0.3">
      <c r="A114" s="21">
        <v>108</v>
      </c>
      <c r="B114" s="25"/>
      <c r="C114" s="34"/>
      <c r="D114" s="23">
        <f t="shared" si="1"/>
        <v>0</v>
      </c>
    </row>
    <row r="115" spans="1:4" hidden="1" x14ac:dyDescent="0.3">
      <c r="A115" s="21">
        <v>109</v>
      </c>
      <c r="B115" s="25"/>
      <c r="C115" s="34"/>
      <c r="D115" s="23">
        <f t="shared" si="1"/>
        <v>0</v>
      </c>
    </row>
    <row r="116" spans="1:4" hidden="1" x14ac:dyDescent="0.3">
      <c r="A116" s="21">
        <v>110</v>
      </c>
      <c r="B116" s="25"/>
      <c r="C116" s="34"/>
      <c r="D116" s="23">
        <f t="shared" si="1"/>
        <v>0</v>
      </c>
    </row>
    <row r="117" spans="1:4" hidden="1" x14ac:dyDescent="0.3">
      <c r="A117" s="21">
        <v>111</v>
      </c>
      <c r="B117" s="25"/>
      <c r="C117" s="34"/>
      <c r="D117" s="23">
        <f t="shared" si="1"/>
        <v>0</v>
      </c>
    </row>
    <row r="118" spans="1:4" hidden="1" x14ac:dyDescent="0.3">
      <c r="A118" s="21">
        <v>112</v>
      </c>
      <c r="B118" s="25"/>
      <c r="C118" s="34"/>
      <c r="D118" s="23">
        <f t="shared" si="1"/>
        <v>0</v>
      </c>
    </row>
    <row r="119" spans="1:4" hidden="1" x14ac:dyDescent="0.3">
      <c r="A119" s="21">
        <v>113</v>
      </c>
      <c r="B119" s="25"/>
      <c r="C119" s="34"/>
      <c r="D119" s="23">
        <f t="shared" si="1"/>
        <v>0</v>
      </c>
    </row>
    <row r="120" spans="1:4" hidden="1" x14ac:dyDescent="0.3">
      <c r="A120" s="21">
        <v>114</v>
      </c>
      <c r="B120" s="25"/>
      <c r="C120" s="34"/>
      <c r="D120" s="23">
        <f t="shared" si="1"/>
        <v>0</v>
      </c>
    </row>
    <row r="121" spans="1:4" hidden="1" x14ac:dyDescent="0.3">
      <c r="A121" s="21">
        <v>115</v>
      </c>
      <c r="B121" s="25"/>
      <c r="C121" s="34"/>
      <c r="D121" s="23">
        <f t="shared" si="1"/>
        <v>0</v>
      </c>
    </row>
    <row r="122" spans="1:4" hidden="1" x14ac:dyDescent="0.3">
      <c r="A122" s="21">
        <v>116</v>
      </c>
      <c r="B122" s="25"/>
      <c r="C122" s="34"/>
      <c r="D122" s="23">
        <f t="shared" si="1"/>
        <v>0</v>
      </c>
    </row>
    <row r="123" spans="1:4" hidden="1" x14ac:dyDescent="0.3">
      <c r="A123" s="21">
        <v>117</v>
      </c>
      <c r="B123" s="25"/>
      <c r="C123" s="34"/>
      <c r="D123" s="23">
        <f t="shared" si="1"/>
        <v>0</v>
      </c>
    </row>
    <row r="124" spans="1:4" hidden="1" x14ac:dyDescent="0.3">
      <c r="A124" s="21">
        <v>118</v>
      </c>
      <c r="B124" s="25"/>
      <c r="C124" s="34"/>
      <c r="D124" s="23">
        <f t="shared" si="1"/>
        <v>0</v>
      </c>
    </row>
    <row r="125" spans="1:4" hidden="1" x14ac:dyDescent="0.3">
      <c r="A125" s="21">
        <v>119</v>
      </c>
      <c r="B125" s="25"/>
      <c r="C125" s="34"/>
      <c r="D125" s="23">
        <f t="shared" si="1"/>
        <v>0</v>
      </c>
    </row>
    <row r="126" spans="1:4" hidden="1" x14ac:dyDescent="0.3">
      <c r="A126" s="21">
        <v>120</v>
      </c>
      <c r="B126" s="25"/>
      <c r="C126" s="34"/>
      <c r="D126" s="23">
        <f t="shared" si="1"/>
        <v>0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UPS2호</vt:lpstr>
      <vt:lpstr>Sheet1</vt:lpstr>
      <vt:lpstr>MDF실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2023-09-08T08:07:50Z</dcterms:modified>
</cp:coreProperties>
</file>