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3년\"/>
    </mc:Choice>
  </mc:AlternateContent>
  <bookViews>
    <workbookView xWindow="0" yWindow="0" windowWidth="28800" windowHeight="12345"/>
  </bookViews>
  <sheets>
    <sheet name="UPS200KVA-2호" sheetId="1" r:id="rId1"/>
    <sheet name="정류기" sheetId="2" r:id="rId2"/>
  </sheets>
  <definedNames>
    <definedName name="_xlnm._FilterDatabase" localSheetId="0" hidden="1">'UPS200KVA-2호'!$A$4:$J$111</definedName>
    <definedName name="_xlnm._FilterDatabase" localSheetId="1" hidden="1">정류기!$A$4:$J$111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7" i="2" l="1"/>
  <c r="F87" i="2" s="1"/>
  <c r="F86" i="2"/>
  <c r="E86" i="2"/>
  <c r="F85" i="2"/>
  <c r="E85" i="2"/>
  <c r="C37" i="2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C64" i="2" s="1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C36" i="2"/>
  <c r="B36" i="2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A36" i="2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I6" i="2"/>
  <c r="I7" i="2" s="1"/>
  <c r="I8" i="2" s="1"/>
  <c r="I9" i="2" s="1"/>
  <c r="I10" i="2" s="1"/>
  <c r="I11" i="2" s="1"/>
  <c r="I12" i="2" s="1"/>
  <c r="H6" i="2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H33" i="2" s="1"/>
  <c r="H34" i="2" s="1"/>
  <c r="H35" i="2" s="1"/>
  <c r="H36" i="2" s="1"/>
  <c r="H37" i="2" s="1"/>
  <c r="H38" i="2" s="1"/>
  <c r="H39" i="2" s="1"/>
  <c r="H40" i="2" s="1"/>
  <c r="H41" i="2" s="1"/>
  <c r="H42" i="2" s="1"/>
  <c r="H43" i="2" s="1"/>
  <c r="H44" i="2" s="1"/>
  <c r="H45" i="2" s="1"/>
  <c r="H46" i="2" s="1"/>
  <c r="H47" i="2" s="1"/>
  <c r="H48" i="2" s="1"/>
  <c r="H49" i="2" s="1"/>
  <c r="H50" i="2" s="1"/>
  <c r="H51" i="2" s="1"/>
  <c r="H52" i="2" s="1"/>
  <c r="H53" i="2" s="1"/>
  <c r="H54" i="2" s="1"/>
  <c r="H55" i="2" s="1"/>
  <c r="H56" i="2" s="1"/>
  <c r="H57" i="2" s="1"/>
  <c r="H58" i="2" s="1"/>
  <c r="H59" i="2" s="1"/>
  <c r="H60" i="2" s="1"/>
  <c r="H61" i="2" s="1"/>
  <c r="H62" i="2" s="1"/>
  <c r="H63" i="2" s="1"/>
  <c r="H64" i="2" s="1"/>
  <c r="H65" i="2" s="1"/>
  <c r="H66" i="2" s="1"/>
  <c r="H67" i="2" s="1"/>
  <c r="H68" i="2" s="1"/>
  <c r="H69" i="2" s="1"/>
  <c r="H70" i="2" s="1"/>
  <c r="H71" i="2" s="1"/>
  <c r="H72" i="2" s="1"/>
  <c r="H73" i="2" s="1"/>
  <c r="H74" i="2" s="1"/>
  <c r="H75" i="2" s="1"/>
  <c r="H76" i="2" s="1"/>
  <c r="H77" i="2" s="1"/>
  <c r="H78" i="2" s="1"/>
  <c r="H79" i="2" s="1"/>
  <c r="H80" i="2" s="1"/>
  <c r="H81" i="2" s="1"/>
  <c r="H82" i="2" s="1"/>
  <c r="H83" i="2" s="1"/>
  <c r="H84" i="2" s="1"/>
  <c r="C6" i="2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B6" i="2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J5" i="2"/>
  <c r="F87" i="1"/>
  <c r="F86" i="1"/>
  <c r="E86" i="1"/>
  <c r="F85" i="1"/>
  <c r="E85" i="1"/>
  <c r="I7" i="1"/>
  <c r="I6" i="1"/>
  <c r="J6" i="1" s="1"/>
  <c r="H6" i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B6" i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J5" i="1"/>
  <c r="J10" i="2" l="1"/>
  <c r="J6" i="2"/>
  <c r="J9" i="2"/>
  <c r="I13" i="2"/>
  <c r="J12" i="2"/>
  <c r="J8" i="2"/>
  <c r="J7" i="2"/>
  <c r="J11" i="2"/>
  <c r="I8" i="1"/>
  <c r="J7" i="1"/>
  <c r="I14" i="2" l="1"/>
  <c r="J13" i="2"/>
  <c r="J8" i="1"/>
  <c r="I9" i="1"/>
  <c r="I15" i="2" l="1"/>
  <c r="J14" i="2"/>
  <c r="I10" i="1"/>
  <c r="J9" i="1"/>
  <c r="I16" i="2" l="1"/>
  <c r="J15" i="2"/>
  <c r="J10" i="1"/>
  <c r="I11" i="1"/>
  <c r="I17" i="2" l="1"/>
  <c r="J16" i="2"/>
  <c r="I12" i="1"/>
  <c r="J11" i="1"/>
  <c r="I18" i="2" l="1"/>
  <c r="J17" i="2"/>
  <c r="J12" i="1"/>
  <c r="I13" i="1"/>
  <c r="I19" i="2" l="1"/>
  <c r="J18" i="2"/>
  <c r="I14" i="1"/>
  <c r="J13" i="1"/>
  <c r="I20" i="2" l="1"/>
  <c r="J19" i="2"/>
  <c r="I15" i="1"/>
  <c r="J14" i="1"/>
  <c r="I21" i="2" l="1"/>
  <c r="J20" i="2"/>
  <c r="I16" i="1"/>
  <c r="J15" i="1"/>
  <c r="I22" i="2" l="1"/>
  <c r="J21" i="2"/>
  <c r="I17" i="1"/>
  <c r="J16" i="1"/>
  <c r="I23" i="2" l="1"/>
  <c r="J22" i="2"/>
  <c r="I18" i="1"/>
  <c r="J17" i="1"/>
  <c r="I24" i="2" l="1"/>
  <c r="J23" i="2"/>
  <c r="I19" i="1"/>
  <c r="J18" i="1"/>
  <c r="I25" i="2" l="1"/>
  <c r="J24" i="2"/>
  <c r="I20" i="1"/>
  <c r="J19" i="1"/>
  <c r="I26" i="2" l="1"/>
  <c r="J25" i="2"/>
  <c r="I21" i="1"/>
  <c r="J20" i="1"/>
  <c r="I27" i="2" l="1"/>
  <c r="J26" i="2"/>
  <c r="I22" i="1"/>
  <c r="J21" i="1"/>
  <c r="I28" i="2" l="1"/>
  <c r="J27" i="2"/>
  <c r="I23" i="1"/>
  <c r="J22" i="1"/>
  <c r="I29" i="2" l="1"/>
  <c r="J28" i="2"/>
  <c r="I24" i="1"/>
  <c r="J23" i="1"/>
  <c r="I30" i="2" l="1"/>
  <c r="J29" i="2"/>
  <c r="I25" i="1"/>
  <c r="J24" i="1"/>
  <c r="I31" i="2" l="1"/>
  <c r="J30" i="2"/>
  <c r="I26" i="1"/>
  <c r="J25" i="1"/>
  <c r="I32" i="2" l="1"/>
  <c r="J31" i="2"/>
  <c r="I27" i="1"/>
  <c r="J26" i="1"/>
  <c r="I33" i="2" l="1"/>
  <c r="J32" i="2"/>
  <c r="I28" i="1"/>
  <c r="J27" i="1"/>
  <c r="I34" i="2" l="1"/>
  <c r="J33" i="2"/>
  <c r="J28" i="1"/>
  <c r="I29" i="1"/>
  <c r="I35" i="2" l="1"/>
  <c r="J34" i="2"/>
  <c r="J29" i="1"/>
  <c r="I30" i="1"/>
  <c r="J35" i="2" l="1"/>
  <c r="I36" i="2"/>
  <c r="J30" i="1"/>
  <c r="I31" i="1"/>
  <c r="J36" i="2" l="1"/>
  <c r="I37" i="2"/>
  <c r="I32" i="1"/>
  <c r="J31" i="1"/>
  <c r="J37" i="2" l="1"/>
  <c r="I38" i="2"/>
  <c r="J32" i="1"/>
  <c r="I33" i="1"/>
  <c r="J38" i="2" l="1"/>
  <c r="I39" i="2"/>
  <c r="J33" i="1"/>
  <c r="I34" i="1"/>
  <c r="J39" i="2" l="1"/>
  <c r="I40" i="2"/>
  <c r="J34" i="1"/>
  <c r="I35" i="1"/>
  <c r="J40" i="2" l="1"/>
  <c r="I41" i="2"/>
  <c r="J35" i="1"/>
  <c r="I36" i="1"/>
  <c r="J41" i="2" l="1"/>
  <c r="I42" i="2"/>
  <c r="J36" i="1"/>
  <c r="I37" i="1"/>
  <c r="J42" i="2" l="1"/>
  <c r="I43" i="2"/>
  <c r="I38" i="1"/>
  <c r="J37" i="1"/>
  <c r="J43" i="2" l="1"/>
  <c r="I44" i="2"/>
  <c r="J38" i="1"/>
  <c r="I39" i="1"/>
  <c r="J44" i="2" l="1"/>
  <c r="I45" i="2"/>
  <c r="I40" i="1"/>
  <c r="J39" i="1"/>
  <c r="J45" i="2" l="1"/>
  <c r="I46" i="2"/>
  <c r="J40" i="1"/>
  <c r="I41" i="1"/>
  <c r="J46" i="2" l="1"/>
  <c r="I47" i="2"/>
  <c r="J41" i="1"/>
  <c r="I42" i="1"/>
  <c r="J47" i="2" l="1"/>
  <c r="I48" i="2"/>
  <c r="J42" i="1"/>
  <c r="I43" i="1"/>
  <c r="J48" i="2" l="1"/>
  <c r="I49" i="2"/>
  <c r="I44" i="1"/>
  <c r="J43" i="1"/>
  <c r="J49" i="2" l="1"/>
  <c r="I50" i="2"/>
  <c r="J44" i="1"/>
  <c r="I45" i="1"/>
  <c r="J50" i="2" l="1"/>
  <c r="I51" i="2"/>
  <c r="J45" i="1"/>
  <c r="I46" i="1"/>
  <c r="J51" i="2" l="1"/>
  <c r="I52" i="2"/>
  <c r="J46" i="1"/>
  <c r="I47" i="1"/>
  <c r="J52" i="2" l="1"/>
  <c r="I53" i="2"/>
  <c r="I48" i="1"/>
  <c r="J47" i="1"/>
  <c r="J53" i="2" l="1"/>
  <c r="I54" i="2"/>
  <c r="J48" i="1"/>
  <c r="I49" i="1"/>
  <c r="J54" i="2" l="1"/>
  <c r="I55" i="2"/>
  <c r="I50" i="1"/>
  <c r="J49" i="1"/>
  <c r="J55" i="2" l="1"/>
  <c r="I56" i="2"/>
  <c r="J50" i="1"/>
  <c r="I51" i="1"/>
  <c r="J56" i="2" l="1"/>
  <c r="I57" i="2"/>
  <c r="J51" i="1"/>
  <c r="I52" i="1"/>
  <c r="J57" i="2" l="1"/>
  <c r="I58" i="2"/>
  <c r="J52" i="1"/>
  <c r="I53" i="1"/>
  <c r="J58" i="2" l="1"/>
  <c r="I59" i="2"/>
  <c r="J53" i="1"/>
  <c r="I54" i="1"/>
  <c r="J59" i="2" l="1"/>
  <c r="I60" i="2"/>
  <c r="J54" i="1"/>
  <c r="I55" i="1"/>
  <c r="J60" i="2" l="1"/>
  <c r="I61" i="2"/>
  <c r="I56" i="1"/>
  <c r="J55" i="1"/>
  <c r="J61" i="2" l="1"/>
  <c r="I62" i="2"/>
  <c r="J56" i="1"/>
  <c r="I57" i="1"/>
  <c r="J62" i="2" l="1"/>
  <c r="I63" i="2"/>
  <c r="J57" i="1"/>
  <c r="I58" i="1"/>
  <c r="J63" i="2" l="1"/>
  <c r="I64" i="2"/>
  <c r="J58" i="1"/>
  <c r="I59" i="1"/>
  <c r="J64" i="2" l="1"/>
  <c r="I65" i="2"/>
  <c r="J59" i="1"/>
  <c r="I60" i="1"/>
  <c r="J65" i="2" l="1"/>
  <c r="I66" i="2"/>
  <c r="J60" i="1"/>
  <c r="I61" i="1"/>
  <c r="J66" i="2" l="1"/>
  <c r="I67" i="2"/>
  <c r="J61" i="1"/>
  <c r="I62" i="1"/>
  <c r="J67" i="2" l="1"/>
  <c r="I68" i="2"/>
  <c r="J62" i="1"/>
  <c r="I63" i="1"/>
  <c r="J68" i="2" l="1"/>
  <c r="I69" i="2"/>
  <c r="I64" i="1"/>
  <c r="J63" i="1"/>
  <c r="J69" i="2" l="1"/>
  <c r="I70" i="2"/>
  <c r="J64" i="1"/>
  <c r="I65" i="1"/>
  <c r="J70" i="2" l="1"/>
  <c r="I71" i="2"/>
  <c r="J65" i="1"/>
  <c r="I66" i="1"/>
  <c r="J71" i="2" l="1"/>
  <c r="I72" i="2"/>
  <c r="J66" i="1"/>
  <c r="I67" i="1"/>
  <c r="J72" i="2" l="1"/>
  <c r="I73" i="2"/>
  <c r="J67" i="1"/>
  <c r="I68" i="1"/>
  <c r="J73" i="2" l="1"/>
  <c r="I74" i="2"/>
  <c r="J68" i="1"/>
  <c r="I69" i="1"/>
  <c r="J74" i="2" l="1"/>
  <c r="I75" i="2"/>
  <c r="I70" i="1"/>
  <c r="J69" i="1"/>
  <c r="J75" i="2" l="1"/>
  <c r="I76" i="2"/>
  <c r="J70" i="1"/>
  <c r="I71" i="1"/>
  <c r="J76" i="2" l="1"/>
  <c r="I77" i="2"/>
  <c r="I72" i="1"/>
  <c r="J71" i="1"/>
  <c r="J77" i="2" l="1"/>
  <c r="I78" i="2"/>
  <c r="J72" i="1"/>
  <c r="I73" i="1"/>
  <c r="J78" i="2" l="1"/>
  <c r="I79" i="2"/>
  <c r="J73" i="1"/>
  <c r="I74" i="1"/>
  <c r="J79" i="2" l="1"/>
  <c r="I80" i="2"/>
  <c r="J74" i="1"/>
  <c r="I75" i="1"/>
  <c r="J80" i="2" l="1"/>
  <c r="I81" i="2"/>
  <c r="I76" i="1"/>
  <c r="J75" i="1"/>
  <c r="J81" i="2" l="1"/>
  <c r="I82" i="2"/>
  <c r="J76" i="1"/>
  <c r="I77" i="1"/>
  <c r="J82" i="2" l="1"/>
  <c r="I83" i="2"/>
  <c r="J77" i="1"/>
  <c r="I78" i="1"/>
  <c r="J83" i="2" l="1"/>
  <c r="I84" i="2"/>
  <c r="J84" i="2" s="1"/>
  <c r="J78" i="1"/>
  <c r="I79" i="1"/>
  <c r="J85" i="2" l="1"/>
  <c r="J86" i="2"/>
  <c r="I80" i="1"/>
  <c r="J79" i="1"/>
  <c r="J80" i="1" l="1"/>
  <c r="I81" i="1"/>
  <c r="I82" i="1" l="1"/>
  <c r="J81" i="1"/>
  <c r="J82" i="1" l="1"/>
  <c r="I83" i="1"/>
  <c r="J83" i="1" l="1"/>
  <c r="I84" i="1"/>
  <c r="J84" i="1" s="1"/>
  <c r="J85" i="1" l="1"/>
  <c r="J86" i="1"/>
</calcChain>
</file>

<file path=xl/sharedStrings.xml><?xml version="1.0" encoding="utf-8"?>
<sst xmlns="http://schemas.openxmlformats.org/spreadsheetml/2006/main" count="48" uniqueCount="38">
  <si>
    <t>형   명</t>
  </si>
  <si>
    <t>ESP200</t>
    <phoneticPr fontId="3" type="noConversion"/>
  </si>
  <si>
    <t>제조일자</t>
  </si>
  <si>
    <t>2020.05.20</t>
    <phoneticPr fontId="3" type="noConversion"/>
  </si>
  <si>
    <t>점검 형태</t>
    <phoneticPr fontId="3" type="noConversion"/>
  </si>
  <si>
    <t>AS</t>
    <phoneticPr fontId="3" type="noConversion"/>
  </si>
  <si>
    <t>수 량</t>
    <phoneticPr fontId="3" type="noConversion"/>
  </si>
  <si>
    <t>점검일</t>
    <phoneticPr fontId="3" type="noConversion"/>
  </si>
  <si>
    <t>업체명</t>
    <phoneticPr fontId="3" type="noConversion"/>
  </si>
  <si>
    <t>설치장소</t>
    <phoneticPr fontId="3" type="noConversion"/>
  </si>
  <si>
    <t>셀</t>
  </si>
  <si>
    <t>전압(V)</t>
  </si>
  <si>
    <t>내부저항(mΩ)</t>
    <phoneticPr fontId="3" type="noConversion"/>
  </si>
  <si>
    <t>비중</t>
    <phoneticPr fontId="3" type="noConversion"/>
  </si>
  <si>
    <t>온도</t>
    <phoneticPr fontId="3" type="noConversion"/>
  </si>
  <si>
    <t>참고값(mΩ)</t>
    <phoneticPr fontId="3" type="noConversion"/>
  </si>
  <si>
    <t>비고</t>
    <phoneticPr fontId="3" type="noConversion"/>
  </si>
  <si>
    <t>한국콘텐츠진흥원</t>
    <phoneticPr fontId="3" type="noConversion"/>
  </si>
  <si>
    <t>UPS200KVA2호</t>
    <phoneticPr fontId="3" type="noConversion"/>
  </si>
  <si>
    <t>단자변색</t>
    <phoneticPr fontId="3" type="noConversion"/>
  </si>
  <si>
    <t>단자변색</t>
    <phoneticPr fontId="3" type="noConversion"/>
  </si>
  <si>
    <t>단자변색</t>
    <phoneticPr fontId="3" type="noConversion"/>
  </si>
  <si>
    <t>ESP200</t>
    <phoneticPr fontId="3" type="noConversion"/>
  </si>
  <si>
    <t>2020.05.20</t>
    <phoneticPr fontId="3" type="noConversion"/>
  </si>
  <si>
    <t>점검 형태</t>
    <phoneticPr fontId="3" type="noConversion"/>
  </si>
  <si>
    <t>수 량</t>
    <phoneticPr fontId="3" type="noConversion"/>
  </si>
  <si>
    <t>점검일</t>
    <phoneticPr fontId="3" type="noConversion"/>
  </si>
  <si>
    <t>업체명</t>
    <phoneticPr fontId="3" type="noConversion"/>
  </si>
  <si>
    <t>설치장소</t>
    <phoneticPr fontId="3" type="noConversion"/>
  </si>
  <si>
    <t>내부저항(mΩ)</t>
    <phoneticPr fontId="3" type="noConversion"/>
  </si>
  <si>
    <t>비중</t>
    <phoneticPr fontId="3" type="noConversion"/>
  </si>
  <si>
    <t>온도</t>
    <phoneticPr fontId="3" type="noConversion"/>
  </si>
  <si>
    <t>참고값(mΩ)</t>
    <phoneticPr fontId="3" type="noConversion"/>
  </si>
  <si>
    <t>비고</t>
    <phoneticPr fontId="3" type="noConversion"/>
  </si>
  <si>
    <t>한국콘텐츠진흥원</t>
    <phoneticPr fontId="3" type="noConversion"/>
  </si>
  <si>
    <t>정류기</t>
    <phoneticPr fontId="3" type="noConversion"/>
  </si>
  <si>
    <t>AS</t>
    <phoneticPr fontId="3" type="noConversion"/>
  </si>
  <si>
    <t>단자변색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</si>
</sst>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_);[Red]\(0.00\)"/>
    <numFmt numFmtId="177" formatCode="0.000_);[Red]\(0.000\)"/>
    <numFmt numFmtId="178" formatCode="0.0_);[Red]\(0.0\)"/>
    <numFmt numFmtId="179" formatCode="0.0%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세방고딕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2" applyFont="1">
      <alignment vertical="center"/>
    </xf>
    <xf numFmtId="176" fontId="2" fillId="0" borderId="0" xfId="2" applyNumberFormat="1" applyFont="1" applyAlignment="1">
      <alignment horizontal="center" vertical="center"/>
    </xf>
    <xf numFmtId="177" fontId="2" fillId="0" borderId="0" xfId="2" applyNumberFormat="1" applyFont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176" fontId="2" fillId="0" borderId="4" xfId="2" applyNumberFormat="1" applyFont="1" applyBorder="1" applyAlignment="1">
      <alignment horizontal="center" vertical="center"/>
    </xf>
    <xf numFmtId="177" fontId="2" fillId="0" borderId="4" xfId="2" applyNumberFormat="1" applyFont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14" fontId="2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177" fontId="5" fillId="0" borderId="4" xfId="0" applyNumberFormat="1" applyFont="1" applyBorder="1" applyAlignment="1">
      <alignment horizontal="center" vertical="center"/>
    </xf>
    <xf numFmtId="178" fontId="5" fillId="0" borderId="4" xfId="0" applyNumberFormat="1" applyFont="1" applyBorder="1" applyAlignment="1">
      <alignment horizontal="center" vertical="center"/>
    </xf>
    <xf numFmtId="9" fontId="5" fillId="2" borderId="4" xfId="1" applyFont="1" applyFill="1" applyBorder="1" applyAlignment="1">
      <alignment horizontal="center" vertical="center"/>
    </xf>
    <xf numFmtId="9" fontId="2" fillId="0" borderId="0" xfId="0" applyNumberFormat="1" applyFont="1">
      <alignment vertical="center"/>
    </xf>
    <xf numFmtId="1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177" fontId="5" fillId="0" borderId="0" xfId="0" applyNumberFormat="1" applyFont="1" applyBorder="1" applyAlignment="1">
      <alignment horizontal="center" vertical="center"/>
    </xf>
    <xf numFmtId="178" fontId="5" fillId="0" borderId="0" xfId="0" applyNumberFormat="1" applyFont="1" applyBorder="1" applyAlignment="1">
      <alignment horizontal="center" vertical="center"/>
    </xf>
    <xf numFmtId="179" fontId="5" fillId="0" borderId="0" xfId="1" applyNumberFormat="1" applyFont="1" applyBorder="1" applyAlignment="1">
      <alignment horizontal="center" vertical="center"/>
    </xf>
    <xf numFmtId="9" fontId="5" fillId="2" borderId="0" xfId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9" fontId="5" fillId="0" borderId="0" xfId="1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5"/>
  <sheetViews>
    <sheetView tabSelected="1" zoomScale="85" zoomScaleNormal="85" workbookViewId="0">
      <pane ySplit="4" topLeftCell="A5" activePane="bottomLeft" state="frozen"/>
      <selection pane="bottomLeft" activeCell="A6" sqref="A6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1" ht="16.5" thickBot="1" x14ac:dyDescent="0.35"/>
    <row r="2" spans="1:11" ht="45.6" customHeight="1" thickBot="1" x14ac:dyDescent="0.35">
      <c r="A2" s="4" t="s">
        <v>0</v>
      </c>
      <c r="B2" s="4" t="s">
        <v>1</v>
      </c>
      <c r="C2" s="4" t="s">
        <v>2</v>
      </c>
      <c r="D2" s="5" t="s">
        <v>3</v>
      </c>
      <c r="E2" s="6"/>
      <c r="F2" s="7" t="s">
        <v>4</v>
      </c>
      <c r="G2" s="8" t="s">
        <v>5</v>
      </c>
      <c r="H2" s="9"/>
      <c r="I2" s="4" t="s">
        <v>6</v>
      </c>
      <c r="J2" s="7">
        <v>80</v>
      </c>
    </row>
    <row r="3" spans="1:11" ht="4.5" customHeight="1" x14ac:dyDescent="0.3">
      <c r="A3" s="10"/>
      <c r="B3" s="10"/>
      <c r="C3" s="10"/>
      <c r="D3" s="10"/>
      <c r="E3" s="11"/>
      <c r="F3" s="12"/>
      <c r="G3" s="12"/>
      <c r="H3" s="12"/>
      <c r="I3" s="12"/>
    </row>
    <row r="4" spans="1:11" ht="22.15" customHeight="1" x14ac:dyDescent="0.3">
      <c r="A4" s="13" t="s">
        <v>7</v>
      </c>
      <c r="B4" s="13" t="s">
        <v>8</v>
      </c>
      <c r="C4" s="13" t="s">
        <v>9</v>
      </c>
      <c r="D4" s="13" t="s">
        <v>10</v>
      </c>
      <c r="E4" s="14" t="s">
        <v>11</v>
      </c>
      <c r="F4" s="15" t="s">
        <v>12</v>
      </c>
      <c r="G4" s="15" t="s">
        <v>13</v>
      </c>
      <c r="H4" s="15" t="s">
        <v>14</v>
      </c>
      <c r="I4" s="15" t="s">
        <v>15</v>
      </c>
      <c r="J4" s="16" t="s">
        <v>16</v>
      </c>
    </row>
    <row r="5" spans="1:11" ht="22.15" customHeight="1" x14ac:dyDescent="0.3">
      <c r="A5" s="17">
        <v>45000</v>
      </c>
      <c r="B5" s="18" t="s">
        <v>17</v>
      </c>
      <c r="C5" s="18" t="s">
        <v>18</v>
      </c>
      <c r="D5" s="19">
        <v>1</v>
      </c>
      <c r="E5" s="20">
        <v>13.2</v>
      </c>
      <c r="F5" s="20">
        <v>2.64</v>
      </c>
      <c r="G5" s="21"/>
      <c r="H5" s="22">
        <v>25</v>
      </c>
      <c r="I5" s="21">
        <v>2.2999999999999998</v>
      </c>
      <c r="J5" s="23">
        <f>F5/I5</f>
        <v>1.1478260869565218</v>
      </c>
      <c r="K5" s="24"/>
    </row>
    <row r="6" spans="1:11" ht="22.15" customHeight="1" x14ac:dyDescent="0.3">
      <c r="A6" s="17">
        <f>A5</f>
        <v>45000</v>
      </c>
      <c r="B6" s="18" t="str">
        <f>B5</f>
        <v>한국콘텐츠진흥원</v>
      </c>
      <c r="C6" s="18" t="str">
        <f>C5</f>
        <v>UPS200KVA2호</v>
      </c>
      <c r="D6" s="19">
        <v>2</v>
      </c>
      <c r="E6" s="20">
        <v>13.21</v>
      </c>
      <c r="F6" s="20">
        <v>2.71</v>
      </c>
      <c r="G6" s="21"/>
      <c r="H6" s="22">
        <f>H5</f>
        <v>25</v>
      </c>
      <c r="I6" s="21">
        <f>I5</f>
        <v>2.2999999999999998</v>
      </c>
      <c r="J6" s="23">
        <f t="shared" ref="J6:J69" si="0">F6/I6</f>
        <v>1.1782608695652175</v>
      </c>
      <c r="K6" s="24"/>
    </row>
    <row r="7" spans="1:11" ht="22.15" customHeight="1" x14ac:dyDescent="0.3">
      <c r="A7" s="17">
        <f t="shared" ref="A7:C22" si="1">A6</f>
        <v>45000</v>
      </c>
      <c r="B7" s="18" t="str">
        <f t="shared" si="1"/>
        <v>한국콘텐츠진흥원</v>
      </c>
      <c r="C7" s="18" t="str">
        <f t="shared" si="1"/>
        <v>UPS200KVA2호</v>
      </c>
      <c r="D7" s="19">
        <v>3</v>
      </c>
      <c r="E7" s="20">
        <v>13.22</v>
      </c>
      <c r="F7" s="20">
        <v>2.6</v>
      </c>
      <c r="G7" s="21"/>
      <c r="H7" s="22">
        <f t="shared" ref="H7:I22" si="2">H6</f>
        <v>25</v>
      </c>
      <c r="I7" s="21">
        <f t="shared" si="2"/>
        <v>2.2999999999999998</v>
      </c>
      <c r="J7" s="23">
        <f t="shared" si="0"/>
        <v>1.1304347826086958</v>
      </c>
    </row>
    <row r="8" spans="1:11" ht="22.15" customHeight="1" x14ac:dyDescent="0.3">
      <c r="A8" s="17">
        <f t="shared" si="1"/>
        <v>45000</v>
      </c>
      <c r="B8" s="18" t="str">
        <f t="shared" si="1"/>
        <v>한국콘텐츠진흥원</v>
      </c>
      <c r="C8" s="18" t="str">
        <f t="shared" si="1"/>
        <v>UPS200KVA2호</v>
      </c>
      <c r="D8" s="19">
        <v>4</v>
      </c>
      <c r="E8" s="20">
        <v>13.19</v>
      </c>
      <c r="F8" s="20">
        <v>2.75</v>
      </c>
      <c r="G8" s="21"/>
      <c r="H8" s="22">
        <f t="shared" si="2"/>
        <v>25</v>
      </c>
      <c r="I8" s="21">
        <f t="shared" si="2"/>
        <v>2.2999999999999998</v>
      </c>
      <c r="J8" s="23">
        <f t="shared" si="0"/>
        <v>1.1956521739130437</v>
      </c>
    </row>
    <row r="9" spans="1:11" ht="22.15" customHeight="1" x14ac:dyDescent="0.3">
      <c r="A9" s="17">
        <f t="shared" si="1"/>
        <v>45000</v>
      </c>
      <c r="B9" s="18" t="str">
        <f t="shared" si="1"/>
        <v>한국콘텐츠진흥원</v>
      </c>
      <c r="C9" s="18" t="str">
        <f t="shared" si="1"/>
        <v>UPS200KVA2호</v>
      </c>
      <c r="D9" s="19">
        <v>5</v>
      </c>
      <c r="E9" s="20">
        <v>13.2</v>
      </c>
      <c r="F9" s="20">
        <v>2.64</v>
      </c>
      <c r="G9" s="21"/>
      <c r="H9" s="22">
        <f t="shared" si="2"/>
        <v>25</v>
      </c>
      <c r="I9" s="21">
        <f t="shared" si="2"/>
        <v>2.2999999999999998</v>
      </c>
      <c r="J9" s="23">
        <f t="shared" si="0"/>
        <v>1.1478260869565218</v>
      </c>
    </row>
    <row r="10" spans="1:11" ht="22.15" customHeight="1" x14ac:dyDescent="0.3">
      <c r="A10" s="17">
        <f t="shared" si="1"/>
        <v>45000</v>
      </c>
      <c r="B10" s="18" t="str">
        <f t="shared" si="1"/>
        <v>한국콘텐츠진흥원</v>
      </c>
      <c r="C10" s="18" t="str">
        <f t="shared" si="1"/>
        <v>UPS200KVA2호</v>
      </c>
      <c r="D10" s="19">
        <v>6</v>
      </c>
      <c r="E10" s="20">
        <v>13.14</v>
      </c>
      <c r="F10" s="20">
        <v>2.66</v>
      </c>
      <c r="G10" s="21"/>
      <c r="H10" s="22">
        <f t="shared" si="2"/>
        <v>25</v>
      </c>
      <c r="I10" s="21">
        <f t="shared" si="2"/>
        <v>2.2999999999999998</v>
      </c>
      <c r="J10" s="23">
        <f t="shared" si="0"/>
        <v>1.156521739130435</v>
      </c>
    </row>
    <row r="11" spans="1:11" ht="22.15" customHeight="1" x14ac:dyDescent="0.3">
      <c r="A11" s="17">
        <f t="shared" si="1"/>
        <v>45000</v>
      </c>
      <c r="B11" s="18" t="str">
        <f t="shared" si="1"/>
        <v>한국콘텐츠진흥원</v>
      </c>
      <c r="C11" s="18" t="str">
        <f t="shared" si="1"/>
        <v>UPS200KVA2호</v>
      </c>
      <c r="D11" s="19">
        <v>7</v>
      </c>
      <c r="E11" s="20">
        <v>12.96</v>
      </c>
      <c r="F11" s="20">
        <v>2.37</v>
      </c>
      <c r="G11" s="21"/>
      <c r="H11" s="22">
        <f t="shared" si="2"/>
        <v>25</v>
      </c>
      <c r="I11" s="21">
        <f t="shared" si="2"/>
        <v>2.2999999999999998</v>
      </c>
      <c r="J11" s="23">
        <f t="shared" si="0"/>
        <v>1.0304347826086957</v>
      </c>
    </row>
    <row r="12" spans="1:11" ht="22.15" customHeight="1" x14ac:dyDescent="0.3">
      <c r="A12" s="17">
        <f t="shared" si="1"/>
        <v>45000</v>
      </c>
      <c r="B12" s="18" t="str">
        <f t="shared" si="1"/>
        <v>한국콘텐츠진흥원</v>
      </c>
      <c r="C12" s="18" t="str">
        <f t="shared" si="1"/>
        <v>UPS200KVA2호</v>
      </c>
      <c r="D12" s="19">
        <v>8</v>
      </c>
      <c r="E12" s="20">
        <v>13.14</v>
      </c>
      <c r="F12" s="20">
        <v>2.25</v>
      </c>
      <c r="G12" s="21"/>
      <c r="H12" s="22">
        <f t="shared" si="2"/>
        <v>25</v>
      </c>
      <c r="I12" s="21">
        <f t="shared" si="2"/>
        <v>2.2999999999999998</v>
      </c>
      <c r="J12" s="23">
        <f t="shared" si="0"/>
        <v>0.97826086956521752</v>
      </c>
    </row>
    <row r="13" spans="1:11" ht="22.15" customHeight="1" x14ac:dyDescent="0.3">
      <c r="A13" s="17">
        <f t="shared" si="1"/>
        <v>45000</v>
      </c>
      <c r="B13" s="18" t="str">
        <f t="shared" si="1"/>
        <v>한국콘텐츠진흥원</v>
      </c>
      <c r="C13" s="18" t="str">
        <f t="shared" si="1"/>
        <v>UPS200KVA2호</v>
      </c>
      <c r="D13" s="19">
        <v>9</v>
      </c>
      <c r="E13" s="20">
        <v>13.14</v>
      </c>
      <c r="F13" s="20">
        <v>2.62</v>
      </c>
      <c r="G13" s="21"/>
      <c r="H13" s="22">
        <f t="shared" si="2"/>
        <v>25</v>
      </c>
      <c r="I13" s="21">
        <f t="shared" si="2"/>
        <v>2.2999999999999998</v>
      </c>
      <c r="J13" s="23">
        <f t="shared" si="0"/>
        <v>1.1391304347826088</v>
      </c>
      <c r="K13" s="1" t="s">
        <v>20</v>
      </c>
    </row>
    <row r="14" spans="1:11" ht="22.15" customHeight="1" x14ac:dyDescent="0.3">
      <c r="A14" s="17">
        <f t="shared" si="1"/>
        <v>45000</v>
      </c>
      <c r="B14" s="18" t="str">
        <f t="shared" si="1"/>
        <v>한국콘텐츠진흥원</v>
      </c>
      <c r="C14" s="18" t="str">
        <f t="shared" si="1"/>
        <v>UPS200KVA2호</v>
      </c>
      <c r="D14" s="19">
        <v>10</v>
      </c>
      <c r="E14" s="20">
        <v>13.12</v>
      </c>
      <c r="F14" s="20">
        <v>2.67</v>
      </c>
      <c r="G14" s="21"/>
      <c r="H14" s="22">
        <f t="shared" si="2"/>
        <v>25</v>
      </c>
      <c r="I14" s="21">
        <f t="shared" si="2"/>
        <v>2.2999999999999998</v>
      </c>
      <c r="J14" s="23">
        <f t="shared" si="0"/>
        <v>1.1608695652173913</v>
      </c>
    </row>
    <row r="15" spans="1:11" ht="22.15" customHeight="1" x14ac:dyDescent="0.3">
      <c r="A15" s="17">
        <f t="shared" si="1"/>
        <v>45000</v>
      </c>
      <c r="B15" s="18" t="str">
        <f t="shared" si="1"/>
        <v>한국콘텐츠진흥원</v>
      </c>
      <c r="C15" s="18" t="str">
        <f t="shared" si="1"/>
        <v>UPS200KVA2호</v>
      </c>
      <c r="D15" s="19">
        <v>11</v>
      </c>
      <c r="E15" s="20">
        <v>13.19</v>
      </c>
      <c r="F15" s="20">
        <v>2.58</v>
      </c>
      <c r="G15" s="21"/>
      <c r="H15" s="22">
        <f t="shared" si="2"/>
        <v>25</v>
      </c>
      <c r="I15" s="21">
        <f t="shared" si="2"/>
        <v>2.2999999999999998</v>
      </c>
      <c r="J15" s="23">
        <f t="shared" si="0"/>
        <v>1.1217391304347828</v>
      </c>
    </row>
    <row r="16" spans="1:11" ht="22.15" customHeight="1" x14ac:dyDescent="0.3">
      <c r="A16" s="17">
        <f t="shared" si="1"/>
        <v>45000</v>
      </c>
      <c r="B16" s="18" t="str">
        <f t="shared" si="1"/>
        <v>한국콘텐츠진흥원</v>
      </c>
      <c r="C16" s="18" t="str">
        <f t="shared" si="1"/>
        <v>UPS200KVA2호</v>
      </c>
      <c r="D16" s="19">
        <v>12</v>
      </c>
      <c r="E16" s="20">
        <v>13.21</v>
      </c>
      <c r="F16" s="20">
        <v>2.56</v>
      </c>
      <c r="G16" s="21"/>
      <c r="H16" s="22">
        <f t="shared" si="2"/>
        <v>25</v>
      </c>
      <c r="I16" s="21">
        <f t="shared" si="2"/>
        <v>2.2999999999999998</v>
      </c>
      <c r="J16" s="23">
        <f t="shared" si="0"/>
        <v>1.1130434782608696</v>
      </c>
    </row>
    <row r="17" spans="1:11" ht="22.15" customHeight="1" x14ac:dyDescent="0.3">
      <c r="A17" s="17">
        <f t="shared" si="1"/>
        <v>45000</v>
      </c>
      <c r="B17" s="18" t="str">
        <f t="shared" si="1"/>
        <v>한국콘텐츠진흥원</v>
      </c>
      <c r="C17" s="18" t="str">
        <f t="shared" si="1"/>
        <v>UPS200KVA2호</v>
      </c>
      <c r="D17" s="19">
        <v>13</v>
      </c>
      <c r="E17" s="20">
        <v>13.25</v>
      </c>
      <c r="F17" s="20">
        <v>2.94</v>
      </c>
      <c r="G17" s="21"/>
      <c r="H17" s="22">
        <f t="shared" si="2"/>
        <v>25</v>
      </c>
      <c r="I17" s="21">
        <f t="shared" si="2"/>
        <v>2.2999999999999998</v>
      </c>
      <c r="J17" s="23">
        <f t="shared" si="0"/>
        <v>1.2782608695652176</v>
      </c>
      <c r="K17" s="1" t="s">
        <v>19</v>
      </c>
    </row>
    <row r="18" spans="1:11" ht="22.15" customHeight="1" x14ac:dyDescent="0.3">
      <c r="A18" s="17">
        <f t="shared" si="1"/>
        <v>45000</v>
      </c>
      <c r="B18" s="18" t="str">
        <f t="shared" si="1"/>
        <v>한국콘텐츠진흥원</v>
      </c>
      <c r="C18" s="18" t="str">
        <f t="shared" si="1"/>
        <v>UPS200KVA2호</v>
      </c>
      <c r="D18" s="19">
        <v>14</v>
      </c>
      <c r="E18" s="20">
        <v>13.17</v>
      </c>
      <c r="F18" s="20">
        <v>2.65</v>
      </c>
      <c r="G18" s="21"/>
      <c r="H18" s="22">
        <f t="shared" si="2"/>
        <v>25</v>
      </c>
      <c r="I18" s="21">
        <f t="shared" si="2"/>
        <v>2.2999999999999998</v>
      </c>
      <c r="J18" s="23">
        <f t="shared" si="0"/>
        <v>1.1521739130434783</v>
      </c>
    </row>
    <row r="19" spans="1:11" ht="22.15" customHeight="1" x14ac:dyDescent="0.3">
      <c r="A19" s="17">
        <f t="shared" si="1"/>
        <v>45000</v>
      </c>
      <c r="B19" s="18" t="str">
        <f t="shared" si="1"/>
        <v>한국콘텐츠진흥원</v>
      </c>
      <c r="C19" s="18" t="str">
        <f t="shared" si="1"/>
        <v>UPS200KVA2호</v>
      </c>
      <c r="D19" s="19">
        <v>15</v>
      </c>
      <c r="E19" s="20">
        <v>13.16</v>
      </c>
      <c r="F19" s="20">
        <v>2.4</v>
      </c>
      <c r="G19" s="21"/>
      <c r="H19" s="22">
        <f t="shared" si="2"/>
        <v>25</v>
      </c>
      <c r="I19" s="21">
        <f t="shared" si="2"/>
        <v>2.2999999999999998</v>
      </c>
      <c r="J19" s="23">
        <f t="shared" si="0"/>
        <v>1.0434782608695652</v>
      </c>
    </row>
    <row r="20" spans="1:11" ht="22.15" customHeight="1" x14ac:dyDescent="0.3">
      <c r="A20" s="17">
        <f t="shared" si="1"/>
        <v>45000</v>
      </c>
      <c r="B20" s="18" t="str">
        <f t="shared" si="1"/>
        <v>한국콘텐츠진흥원</v>
      </c>
      <c r="C20" s="18" t="str">
        <f t="shared" si="1"/>
        <v>UPS200KVA2호</v>
      </c>
      <c r="D20" s="19">
        <v>16</v>
      </c>
      <c r="E20" s="20">
        <v>13.22</v>
      </c>
      <c r="F20" s="20">
        <v>2.61</v>
      </c>
      <c r="G20" s="21"/>
      <c r="H20" s="22">
        <f t="shared" si="2"/>
        <v>25</v>
      </c>
      <c r="I20" s="21">
        <f t="shared" si="2"/>
        <v>2.2999999999999998</v>
      </c>
      <c r="J20" s="23">
        <f t="shared" si="0"/>
        <v>1.1347826086956523</v>
      </c>
    </row>
    <row r="21" spans="1:11" ht="22.15" customHeight="1" x14ac:dyDescent="0.3">
      <c r="A21" s="17">
        <f t="shared" si="1"/>
        <v>45000</v>
      </c>
      <c r="B21" s="18" t="str">
        <f t="shared" si="1"/>
        <v>한국콘텐츠진흥원</v>
      </c>
      <c r="C21" s="18" t="str">
        <f t="shared" si="1"/>
        <v>UPS200KVA2호</v>
      </c>
      <c r="D21" s="19">
        <v>17</v>
      </c>
      <c r="E21" s="20">
        <v>13.18</v>
      </c>
      <c r="F21" s="20">
        <v>2.66</v>
      </c>
      <c r="G21" s="21"/>
      <c r="H21" s="22">
        <f t="shared" si="2"/>
        <v>25</v>
      </c>
      <c r="I21" s="21">
        <f t="shared" si="2"/>
        <v>2.2999999999999998</v>
      </c>
      <c r="J21" s="23">
        <f t="shared" si="0"/>
        <v>1.156521739130435</v>
      </c>
    </row>
    <row r="22" spans="1:11" ht="22.15" customHeight="1" x14ac:dyDescent="0.3">
      <c r="A22" s="17">
        <f t="shared" si="1"/>
        <v>45000</v>
      </c>
      <c r="B22" s="18" t="str">
        <f t="shared" si="1"/>
        <v>한국콘텐츠진흥원</v>
      </c>
      <c r="C22" s="18" t="str">
        <f t="shared" si="1"/>
        <v>UPS200KVA2호</v>
      </c>
      <c r="D22" s="19">
        <v>18</v>
      </c>
      <c r="E22" s="20">
        <v>13.18</v>
      </c>
      <c r="F22" s="20">
        <v>2.82</v>
      </c>
      <c r="G22" s="21"/>
      <c r="H22" s="22">
        <f t="shared" si="2"/>
        <v>25</v>
      </c>
      <c r="I22" s="21">
        <f t="shared" si="2"/>
        <v>2.2999999999999998</v>
      </c>
      <c r="J22" s="23">
        <f t="shared" si="0"/>
        <v>1.2260869565217392</v>
      </c>
    </row>
    <row r="23" spans="1:11" ht="22.15" customHeight="1" x14ac:dyDescent="0.3">
      <c r="A23" s="17">
        <f t="shared" ref="A23:C38" si="3">A22</f>
        <v>45000</v>
      </c>
      <c r="B23" s="18" t="str">
        <f t="shared" si="3"/>
        <v>한국콘텐츠진흥원</v>
      </c>
      <c r="C23" s="18" t="str">
        <f t="shared" si="3"/>
        <v>UPS200KVA2호</v>
      </c>
      <c r="D23" s="19">
        <v>19</v>
      </c>
      <c r="E23" s="20">
        <v>13.14</v>
      </c>
      <c r="F23" s="20">
        <v>2.62</v>
      </c>
      <c r="G23" s="21"/>
      <c r="H23" s="22">
        <f t="shared" ref="H23:I38" si="4">H22</f>
        <v>25</v>
      </c>
      <c r="I23" s="21">
        <f t="shared" si="4"/>
        <v>2.2999999999999998</v>
      </c>
      <c r="J23" s="23">
        <f t="shared" si="0"/>
        <v>1.1391304347826088</v>
      </c>
    </row>
    <row r="24" spans="1:11" ht="22.15" customHeight="1" x14ac:dyDescent="0.3">
      <c r="A24" s="17">
        <f t="shared" si="3"/>
        <v>45000</v>
      </c>
      <c r="B24" s="18" t="str">
        <f t="shared" si="3"/>
        <v>한국콘텐츠진흥원</v>
      </c>
      <c r="C24" s="18" t="str">
        <f t="shared" si="3"/>
        <v>UPS200KVA2호</v>
      </c>
      <c r="D24" s="19">
        <v>20</v>
      </c>
      <c r="E24" s="20">
        <v>13.13</v>
      </c>
      <c r="F24" s="20">
        <v>2.72</v>
      </c>
      <c r="G24" s="21"/>
      <c r="H24" s="22">
        <f t="shared" si="4"/>
        <v>25</v>
      </c>
      <c r="I24" s="21">
        <f t="shared" si="4"/>
        <v>2.2999999999999998</v>
      </c>
      <c r="J24" s="23">
        <f t="shared" si="0"/>
        <v>1.1826086956521742</v>
      </c>
    </row>
    <row r="25" spans="1:11" ht="22.15" customHeight="1" x14ac:dyDescent="0.3">
      <c r="A25" s="17">
        <f t="shared" si="3"/>
        <v>45000</v>
      </c>
      <c r="B25" s="18" t="str">
        <f t="shared" si="3"/>
        <v>한국콘텐츠진흥원</v>
      </c>
      <c r="C25" s="18" t="str">
        <f t="shared" si="3"/>
        <v>UPS200KVA2호</v>
      </c>
      <c r="D25" s="19">
        <v>21</v>
      </c>
      <c r="E25" s="20">
        <v>13.17</v>
      </c>
      <c r="F25" s="20">
        <v>2.5</v>
      </c>
      <c r="G25" s="21"/>
      <c r="H25" s="22">
        <f t="shared" si="4"/>
        <v>25</v>
      </c>
      <c r="I25" s="21">
        <f t="shared" si="4"/>
        <v>2.2999999999999998</v>
      </c>
      <c r="J25" s="23">
        <f t="shared" si="0"/>
        <v>1.0869565217391306</v>
      </c>
    </row>
    <row r="26" spans="1:11" ht="22.15" customHeight="1" x14ac:dyDescent="0.3">
      <c r="A26" s="17">
        <f t="shared" si="3"/>
        <v>45000</v>
      </c>
      <c r="B26" s="18" t="str">
        <f t="shared" si="3"/>
        <v>한국콘텐츠진흥원</v>
      </c>
      <c r="C26" s="18" t="str">
        <f t="shared" si="3"/>
        <v>UPS200KVA2호</v>
      </c>
      <c r="D26" s="19">
        <v>22</v>
      </c>
      <c r="E26" s="20">
        <v>13.18</v>
      </c>
      <c r="F26" s="20">
        <v>2.34</v>
      </c>
      <c r="G26" s="21"/>
      <c r="H26" s="22">
        <f t="shared" si="4"/>
        <v>25</v>
      </c>
      <c r="I26" s="21">
        <f t="shared" si="4"/>
        <v>2.2999999999999998</v>
      </c>
      <c r="J26" s="23">
        <f t="shared" si="0"/>
        <v>1.0173913043478262</v>
      </c>
    </row>
    <row r="27" spans="1:11" ht="22.15" customHeight="1" x14ac:dyDescent="0.3">
      <c r="A27" s="17">
        <f t="shared" si="3"/>
        <v>45000</v>
      </c>
      <c r="B27" s="18" t="str">
        <f t="shared" si="3"/>
        <v>한국콘텐츠진흥원</v>
      </c>
      <c r="C27" s="18" t="str">
        <f t="shared" si="3"/>
        <v>UPS200KVA2호</v>
      </c>
      <c r="D27" s="19">
        <v>23</v>
      </c>
      <c r="E27" s="20">
        <v>13.26</v>
      </c>
      <c r="F27" s="20">
        <v>2.17</v>
      </c>
      <c r="G27" s="21"/>
      <c r="H27" s="22">
        <f t="shared" si="4"/>
        <v>25</v>
      </c>
      <c r="I27" s="21">
        <f t="shared" si="4"/>
        <v>2.2999999999999998</v>
      </c>
      <c r="J27" s="23">
        <f t="shared" si="0"/>
        <v>0.94347826086956521</v>
      </c>
    </row>
    <row r="28" spans="1:11" ht="22.15" customHeight="1" x14ac:dyDescent="0.3">
      <c r="A28" s="17">
        <f t="shared" si="3"/>
        <v>45000</v>
      </c>
      <c r="B28" s="18" t="str">
        <f t="shared" si="3"/>
        <v>한국콘텐츠진흥원</v>
      </c>
      <c r="C28" s="18" t="str">
        <f t="shared" si="3"/>
        <v>UPS200KVA2호</v>
      </c>
      <c r="D28" s="19">
        <v>24</v>
      </c>
      <c r="E28" s="20">
        <v>13.17</v>
      </c>
      <c r="F28" s="20">
        <v>2.41</v>
      </c>
      <c r="G28" s="21"/>
      <c r="H28" s="22">
        <f t="shared" si="4"/>
        <v>25</v>
      </c>
      <c r="I28" s="21">
        <f t="shared" si="4"/>
        <v>2.2999999999999998</v>
      </c>
      <c r="J28" s="23">
        <f t="shared" si="0"/>
        <v>1.0478260869565219</v>
      </c>
      <c r="K28" s="1" t="s">
        <v>19</v>
      </c>
    </row>
    <row r="29" spans="1:11" ht="22.15" customHeight="1" x14ac:dyDescent="0.3">
      <c r="A29" s="17">
        <f t="shared" si="3"/>
        <v>45000</v>
      </c>
      <c r="B29" s="18" t="str">
        <f t="shared" si="3"/>
        <v>한국콘텐츠진흥원</v>
      </c>
      <c r="C29" s="18" t="str">
        <f t="shared" si="3"/>
        <v>UPS200KVA2호</v>
      </c>
      <c r="D29" s="19">
        <v>25</v>
      </c>
      <c r="E29" s="20">
        <v>13.27</v>
      </c>
      <c r="F29" s="20">
        <v>2.61</v>
      </c>
      <c r="G29" s="21"/>
      <c r="H29" s="22">
        <f t="shared" si="4"/>
        <v>25</v>
      </c>
      <c r="I29" s="21">
        <f t="shared" si="4"/>
        <v>2.2999999999999998</v>
      </c>
      <c r="J29" s="23">
        <f t="shared" si="0"/>
        <v>1.1347826086956523</v>
      </c>
      <c r="K29" s="1" t="s">
        <v>21</v>
      </c>
    </row>
    <row r="30" spans="1:11" ht="22.15" customHeight="1" x14ac:dyDescent="0.3">
      <c r="A30" s="17">
        <f t="shared" si="3"/>
        <v>45000</v>
      </c>
      <c r="B30" s="18" t="str">
        <f t="shared" si="3"/>
        <v>한국콘텐츠진흥원</v>
      </c>
      <c r="C30" s="18" t="str">
        <f t="shared" si="3"/>
        <v>UPS200KVA2호</v>
      </c>
      <c r="D30" s="19">
        <v>26</v>
      </c>
      <c r="E30" s="20">
        <v>13.33</v>
      </c>
      <c r="F30" s="20">
        <v>2.85</v>
      </c>
      <c r="G30" s="21"/>
      <c r="H30" s="22">
        <f t="shared" si="4"/>
        <v>25</v>
      </c>
      <c r="I30" s="21">
        <f t="shared" si="4"/>
        <v>2.2999999999999998</v>
      </c>
      <c r="J30" s="23">
        <f t="shared" si="0"/>
        <v>1.2391304347826089</v>
      </c>
    </row>
    <row r="31" spans="1:11" ht="22.15" customHeight="1" x14ac:dyDescent="0.3">
      <c r="A31" s="17">
        <f t="shared" si="3"/>
        <v>45000</v>
      </c>
      <c r="B31" s="18" t="str">
        <f t="shared" si="3"/>
        <v>한국콘텐츠진흥원</v>
      </c>
      <c r="C31" s="18" t="str">
        <f t="shared" si="3"/>
        <v>UPS200KVA2호</v>
      </c>
      <c r="D31" s="19">
        <v>27</v>
      </c>
      <c r="E31" s="20">
        <v>13.13</v>
      </c>
      <c r="F31" s="20">
        <v>2.27</v>
      </c>
      <c r="G31" s="21"/>
      <c r="H31" s="22">
        <f t="shared" si="4"/>
        <v>25</v>
      </c>
      <c r="I31" s="21">
        <f t="shared" si="4"/>
        <v>2.2999999999999998</v>
      </c>
      <c r="J31" s="23">
        <f t="shared" si="0"/>
        <v>0.98695652173913051</v>
      </c>
    </row>
    <row r="32" spans="1:11" ht="22.15" customHeight="1" x14ac:dyDescent="0.3">
      <c r="A32" s="17">
        <f t="shared" si="3"/>
        <v>45000</v>
      </c>
      <c r="B32" s="18" t="str">
        <f t="shared" si="3"/>
        <v>한국콘텐츠진흥원</v>
      </c>
      <c r="C32" s="18" t="str">
        <f t="shared" si="3"/>
        <v>UPS200KVA2호</v>
      </c>
      <c r="D32" s="19">
        <v>28</v>
      </c>
      <c r="E32" s="20">
        <v>13.16</v>
      </c>
      <c r="F32" s="20">
        <v>2.33</v>
      </c>
      <c r="G32" s="21"/>
      <c r="H32" s="22">
        <f t="shared" si="4"/>
        <v>25</v>
      </c>
      <c r="I32" s="21">
        <f t="shared" si="4"/>
        <v>2.2999999999999998</v>
      </c>
      <c r="J32" s="23">
        <f t="shared" si="0"/>
        <v>1.0130434782608697</v>
      </c>
    </row>
    <row r="33" spans="1:10" ht="22.15" customHeight="1" x14ac:dyDescent="0.3">
      <c r="A33" s="17">
        <f t="shared" si="3"/>
        <v>45000</v>
      </c>
      <c r="B33" s="18" t="str">
        <f t="shared" si="3"/>
        <v>한국콘텐츠진흥원</v>
      </c>
      <c r="C33" s="18" t="str">
        <f t="shared" si="3"/>
        <v>UPS200KVA2호</v>
      </c>
      <c r="D33" s="19">
        <v>29</v>
      </c>
      <c r="E33" s="20">
        <v>13.18</v>
      </c>
      <c r="F33" s="20">
        <v>2.76</v>
      </c>
      <c r="G33" s="21"/>
      <c r="H33" s="22">
        <f t="shared" si="4"/>
        <v>25</v>
      </c>
      <c r="I33" s="21">
        <f t="shared" si="4"/>
        <v>2.2999999999999998</v>
      </c>
      <c r="J33" s="23">
        <f t="shared" si="0"/>
        <v>1.2</v>
      </c>
    </row>
    <row r="34" spans="1:10" ht="22.15" customHeight="1" x14ac:dyDescent="0.3">
      <c r="A34" s="17">
        <f t="shared" si="3"/>
        <v>45000</v>
      </c>
      <c r="B34" s="18" t="str">
        <f t="shared" si="3"/>
        <v>한국콘텐츠진흥원</v>
      </c>
      <c r="C34" s="18" t="str">
        <f t="shared" si="3"/>
        <v>UPS200KVA2호</v>
      </c>
      <c r="D34" s="19">
        <v>30</v>
      </c>
      <c r="E34" s="20">
        <v>13.23</v>
      </c>
      <c r="F34" s="20">
        <v>2.75</v>
      </c>
      <c r="G34" s="21"/>
      <c r="H34" s="22">
        <f t="shared" si="4"/>
        <v>25</v>
      </c>
      <c r="I34" s="21">
        <f t="shared" si="4"/>
        <v>2.2999999999999998</v>
      </c>
      <c r="J34" s="23">
        <f t="shared" si="0"/>
        <v>1.1956521739130437</v>
      </c>
    </row>
    <row r="35" spans="1:10" ht="22.15" customHeight="1" x14ac:dyDescent="0.3">
      <c r="A35" s="17">
        <f t="shared" si="3"/>
        <v>45000</v>
      </c>
      <c r="B35" s="18" t="str">
        <f t="shared" si="3"/>
        <v>한국콘텐츠진흥원</v>
      </c>
      <c r="C35" s="18" t="str">
        <f t="shared" si="3"/>
        <v>UPS200KVA2호</v>
      </c>
      <c r="D35" s="19">
        <v>31</v>
      </c>
      <c r="E35" s="20">
        <v>13.19</v>
      </c>
      <c r="F35" s="20">
        <v>2.44</v>
      </c>
      <c r="G35" s="21"/>
      <c r="H35" s="22">
        <f t="shared" si="4"/>
        <v>25</v>
      </c>
      <c r="I35" s="21">
        <f t="shared" si="4"/>
        <v>2.2999999999999998</v>
      </c>
      <c r="J35" s="23">
        <f t="shared" si="0"/>
        <v>1.0608695652173914</v>
      </c>
    </row>
    <row r="36" spans="1:10" ht="22.15" customHeight="1" x14ac:dyDescent="0.3">
      <c r="A36" s="17">
        <f t="shared" si="3"/>
        <v>45000</v>
      </c>
      <c r="B36" s="18" t="str">
        <f t="shared" si="3"/>
        <v>한국콘텐츠진흥원</v>
      </c>
      <c r="C36" s="18" t="str">
        <f t="shared" si="3"/>
        <v>UPS200KVA2호</v>
      </c>
      <c r="D36" s="19">
        <v>32</v>
      </c>
      <c r="E36" s="20">
        <v>13.23</v>
      </c>
      <c r="F36" s="20">
        <v>2.17</v>
      </c>
      <c r="G36" s="21"/>
      <c r="H36" s="22">
        <f t="shared" si="4"/>
        <v>25</v>
      </c>
      <c r="I36" s="21">
        <f t="shared" si="4"/>
        <v>2.2999999999999998</v>
      </c>
      <c r="J36" s="23">
        <f t="shared" si="0"/>
        <v>0.94347826086956521</v>
      </c>
    </row>
    <row r="37" spans="1:10" ht="22.15" customHeight="1" x14ac:dyDescent="0.3">
      <c r="A37" s="17">
        <f t="shared" si="3"/>
        <v>45000</v>
      </c>
      <c r="B37" s="18" t="str">
        <f t="shared" si="3"/>
        <v>한국콘텐츠진흥원</v>
      </c>
      <c r="C37" s="18" t="str">
        <f t="shared" si="3"/>
        <v>UPS200KVA2호</v>
      </c>
      <c r="D37" s="19">
        <v>33</v>
      </c>
      <c r="E37" s="20">
        <v>13.19</v>
      </c>
      <c r="F37" s="20">
        <v>2.2200000000000002</v>
      </c>
      <c r="G37" s="21"/>
      <c r="H37" s="22">
        <f t="shared" si="4"/>
        <v>25</v>
      </c>
      <c r="I37" s="21">
        <f t="shared" si="4"/>
        <v>2.2999999999999998</v>
      </c>
      <c r="J37" s="23">
        <f t="shared" si="0"/>
        <v>0.96521739130434803</v>
      </c>
    </row>
    <row r="38" spans="1:10" ht="22.15" customHeight="1" x14ac:dyDescent="0.3">
      <c r="A38" s="17">
        <f t="shared" si="3"/>
        <v>45000</v>
      </c>
      <c r="B38" s="18" t="str">
        <f t="shared" si="3"/>
        <v>한국콘텐츠진흥원</v>
      </c>
      <c r="C38" s="18" t="str">
        <f t="shared" si="3"/>
        <v>UPS200KVA2호</v>
      </c>
      <c r="D38" s="19">
        <v>34</v>
      </c>
      <c r="E38" s="20">
        <v>13.24</v>
      </c>
      <c r="F38" s="20">
        <v>2.39</v>
      </c>
      <c r="G38" s="21"/>
      <c r="H38" s="22">
        <f t="shared" si="4"/>
        <v>25</v>
      </c>
      <c r="I38" s="21">
        <f t="shared" si="4"/>
        <v>2.2999999999999998</v>
      </c>
      <c r="J38" s="23">
        <f t="shared" si="0"/>
        <v>1.0391304347826089</v>
      </c>
    </row>
    <row r="39" spans="1:10" ht="22.15" customHeight="1" x14ac:dyDescent="0.3">
      <c r="A39" s="17">
        <f t="shared" ref="A39:C54" si="5">A38</f>
        <v>45000</v>
      </c>
      <c r="B39" s="18" t="str">
        <f t="shared" si="5"/>
        <v>한국콘텐츠진흥원</v>
      </c>
      <c r="C39" s="18" t="str">
        <f t="shared" si="5"/>
        <v>UPS200KVA2호</v>
      </c>
      <c r="D39" s="19">
        <v>35</v>
      </c>
      <c r="E39" s="20">
        <v>13.21</v>
      </c>
      <c r="F39" s="20">
        <v>2.35</v>
      </c>
      <c r="G39" s="21"/>
      <c r="H39" s="22">
        <f t="shared" ref="H39:I54" si="6">H38</f>
        <v>25</v>
      </c>
      <c r="I39" s="21">
        <f t="shared" si="6"/>
        <v>2.2999999999999998</v>
      </c>
      <c r="J39" s="23">
        <f t="shared" si="0"/>
        <v>1.0217391304347827</v>
      </c>
    </row>
    <row r="40" spans="1:10" ht="22.15" customHeight="1" x14ac:dyDescent="0.3">
      <c r="A40" s="17">
        <f t="shared" si="5"/>
        <v>45000</v>
      </c>
      <c r="B40" s="18" t="str">
        <f t="shared" si="5"/>
        <v>한국콘텐츠진흥원</v>
      </c>
      <c r="C40" s="18" t="str">
        <f t="shared" si="5"/>
        <v>UPS200KVA2호</v>
      </c>
      <c r="D40" s="19">
        <v>36</v>
      </c>
      <c r="E40" s="20">
        <v>13.24</v>
      </c>
      <c r="F40" s="20">
        <v>2.85</v>
      </c>
      <c r="G40" s="21"/>
      <c r="H40" s="22">
        <f t="shared" si="6"/>
        <v>25</v>
      </c>
      <c r="I40" s="21">
        <f t="shared" si="6"/>
        <v>2.2999999999999998</v>
      </c>
      <c r="J40" s="23">
        <f t="shared" si="0"/>
        <v>1.2391304347826089</v>
      </c>
    </row>
    <row r="41" spans="1:10" ht="22.15" customHeight="1" x14ac:dyDescent="0.3">
      <c r="A41" s="17">
        <f t="shared" si="5"/>
        <v>45000</v>
      </c>
      <c r="B41" s="18" t="str">
        <f t="shared" si="5"/>
        <v>한국콘텐츠진흥원</v>
      </c>
      <c r="C41" s="18" t="str">
        <f t="shared" si="5"/>
        <v>UPS200KVA2호</v>
      </c>
      <c r="D41" s="19">
        <v>37</v>
      </c>
      <c r="E41" s="20">
        <v>13.22</v>
      </c>
      <c r="F41" s="20">
        <v>2.61</v>
      </c>
      <c r="G41" s="21"/>
      <c r="H41" s="22">
        <f t="shared" si="6"/>
        <v>25</v>
      </c>
      <c r="I41" s="21">
        <f t="shared" si="6"/>
        <v>2.2999999999999998</v>
      </c>
      <c r="J41" s="23">
        <f t="shared" si="0"/>
        <v>1.1347826086956523</v>
      </c>
    </row>
    <row r="42" spans="1:10" ht="22.15" customHeight="1" x14ac:dyDescent="0.3">
      <c r="A42" s="17">
        <f t="shared" si="5"/>
        <v>45000</v>
      </c>
      <c r="B42" s="18" t="str">
        <f t="shared" si="5"/>
        <v>한국콘텐츠진흥원</v>
      </c>
      <c r="C42" s="18" t="str">
        <f t="shared" si="5"/>
        <v>UPS200KVA2호</v>
      </c>
      <c r="D42" s="19">
        <v>38</v>
      </c>
      <c r="E42" s="20">
        <v>13.15</v>
      </c>
      <c r="F42" s="20">
        <v>2.33</v>
      </c>
      <c r="G42" s="21"/>
      <c r="H42" s="22">
        <f t="shared" si="6"/>
        <v>25</v>
      </c>
      <c r="I42" s="21">
        <f t="shared" si="6"/>
        <v>2.2999999999999998</v>
      </c>
      <c r="J42" s="23">
        <f t="shared" si="0"/>
        <v>1.0130434782608697</v>
      </c>
    </row>
    <row r="43" spans="1:10" ht="22.15" customHeight="1" x14ac:dyDescent="0.3">
      <c r="A43" s="17">
        <f t="shared" si="5"/>
        <v>45000</v>
      </c>
      <c r="B43" s="18" t="str">
        <f t="shared" si="5"/>
        <v>한국콘텐츠진흥원</v>
      </c>
      <c r="C43" s="18" t="str">
        <f t="shared" si="5"/>
        <v>UPS200KVA2호</v>
      </c>
      <c r="D43" s="19">
        <v>39</v>
      </c>
      <c r="E43" s="20">
        <v>13.15</v>
      </c>
      <c r="F43" s="20">
        <v>2.29</v>
      </c>
      <c r="G43" s="21"/>
      <c r="H43" s="22">
        <f t="shared" si="6"/>
        <v>25</v>
      </c>
      <c r="I43" s="21">
        <f t="shared" si="6"/>
        <v>2.2999999999999998</v>
      </c>
      <c r="J43" s="23">
        <f t="shared" si="0"/>
        <v>0.99565217391304361</v>
      </c>
    </row>
    <row r="44" spans="1:10" ht="22.15" customHeight="1" x14ac:dyDescent="0.3">
      <c r="A44" s="17">
        <f t="shared" si="5"/>
        <v>45000</v>
      </c>
      <c r="B44" s="18" t="str">
        <f t="shared" si="5"/>
        <v>한국콘텐츠진흥원</v>
      </c>
      <c r="C44" s="18" t="str">
        <f t="shared" si="5"/>
        <v>UPS200KVA2호</v>
      </c>
      <c r="D44" s="19">
        <v>40</v>
      </c>
      <c r="E44" s="20">
        <v>13.13</v>
      </c>
      <c r="F44" s="20">
        <v>2.34</v>
      </c>
      <c r="G44" s="21"/>
      <c r="H44" s="22">
        <f t="shared" si="6"/>
        <v>25</v>
      </c>
      <c r="I44" s="21">
        <f t="shared" si="6"/>
        <v>2.2999999999999998</v>
      </c>
      <c r="J44" s="23">
        <f t="shared" si="0"/>
        <v>1.0173913043478262</v>
      </c>
    </row>
    <row r="45" spans="1:10" ht="22.15" customHeight="1" x14ac:dyDescent="0.3">
      <c r="A45" s="17">
        <f t="shared" si="5"/>
        <v>45000</v>
      </c>
      <c r="B45" s="18" t="str">
        <f t="shared" si="5"/>
        <v>한국콘텐츠진흥원</v>
      </c>
      <c r="C45" s="18" t="str">
        <f t="shared" si="5"/>
        <v>UPS200KVA2호</v>
      </c>
      <c r="D45" s="19">
        <v>1</v>
      </c>
      <c r="E45" s="20">
        <v>13.19</v>
      </c>
      <c r="F45" s="20">
        <v>2.4300000000000002</v>
      </c>
      <c r="G45" s="21"/>
      <c r="H45" s="22">
        <f t="shared" si="6"/>
        <v>25</v>
      </c>
      <c r="I45" s="21">
        <f t="shared" si="6"/>
        <v>2.2999999999999998</v>
      </c>
      <c r="J45" s="23">
        <f t="shared" si="0"/>
        <v>1.0565217391304349</v>
      </c>
    </row>
    <row r="46" spans="1:10" ht="22.15" customHeight="1" x14ac:dyDescent="0.3">
      <c r="A46" s="17">
        <f t="shared" si="5"/>
        <v>45000</v>
      </c>
      <c r="B46" s="18" t="str">
        <f t="shared" si="5"/>
        <v>한국콘텐츠진흥원</v>
      </c>
      <c r="C46" s="18" t="str">
        <f t="shared" si="5"/>
        <v>UPS200KVA2호</v>
      </c>
      <c r="D46" s="19">
        <v>2</v>
      </c>
      <c r="E46" s="20">
        <v>13.19</v>
      </c>
      <c r="F46" s="20">
        <v>2.92</v>
      </c>
      <c r="G46" s="21"/>
      <c r="H46" s="22">
        <f t="shared" si="6"/>
        <v>25</v>
      </c>
      <c r="I46" s="21">
        <f t="shared" si="6"/>
        <v>2.2999999999999998</v>
      </c>
      <c r="J46" s="23">
        <f t="shared" si="0"/>
        <v>1.2695652173913043</v>
      </c>
    </row>
    <row r="47" spans="1:10" ht="22.15" customHeight="1" x14ac:dyDescent="0.3">
      <c r="A47" s="17">
        <f t="shared" si="5"/>
        <v>45000</v>
      </c>
      <c r="B47" s="18" t="str">
        <f t="shared" si="5"/>
        <v>한국콘텐츠진흥원</v>
      </c>
      <c r="C47" s="18" t="str">
        <f t="shared" si="5"/>
        <v>UPS200KVA2호</v>
      </c>
      <c r="D47" s="19">
        <v>3</v>
      </c>
      <c r="E47" s="20">
        <v>13.17</v>
      </c>
      <c r="F47" s="20">
        <v>2.5</v>
      </c>
      <c r="G47" s="21"/>
      <c r="H47" s="22">
        <f t="shared" si="6"/>
        <v>25</v>
      </c>
      <c r="I47" s="21">
        <f t="shared" si="6"/>
        <v>2.2999999999999998</v>
      </c>
      <c r="J47" s="23">
        <f t="shared" si="0"/>
        <v>1.0869565217391306</v>
      </c>
    </row>
    <row r="48" spans="1:10" ht="22.15" customHeight="1" x14ac:dyDescent="0.3">
      <c r="A48" s="17">
        <f t="shared" si="5"/>
        <v>45000</v>
      </c>
      <c r="B48" s="18" t="str">
        <f t="shared" si="5"/>
        <v>한국콘텐츠진흥원</v>
      </c>
      <c r="C48" s="18" t="str">
        <f t="shared" si="5"/>
        <v>UPS200KVA2호</v>
      </c>
      <c r="D48" s="19">
        <v>4</v>
      </c>
      <c r="E48" s="20">
        <v>13.17</v>
      </c>
      <c r="F48" s="20">
        <v>2.35</v>
      </c>
      <c r="G48" s="21"/>
      <c r="H48" s="22">
        <f t="shared" si="6"/>
        <v>25</v>
      </c>
      <c r="I48" s="21">
        <f t="shared" si="6"/>
        <v>2.2999999999999998</v>
      </c>
      <c r="J48" s="23">
        <f t="shared" si="0"/>
        <v>1.0217391304347827</v>
      </c>
    </row>
    <row r="49" spans="1:11" ht="22.15" customHeight="1" x14ac:dyDescent="0.3">
      <c r="A49" s="17">
        <f t="shared" si="5"/>
        <v>45000</v>
      </c>
      <c r="B49" s="18" t="str">
        <f t="shared" si="5"/>
        <v>한국콘텐츠진흥원</v>
      </c>
      <c r="C49" s="18" t="str">
        <f t="shared" si="5"/>
        <v>UPS200KVA2호</v>
      </c>
      <c r="D49" s="19">
        <v>5</v>
      </c>
      <c r="E49" s="20">
        <v>13.19</v>
      </c>
      <c r="F49" s="20">
        <v>2.93</v>
      </c>
      <c r="G49" s="21"/>
      <c r="H49" s="22">
        <f t="shared" si="6"/>
        <v>25</v>
      </c>
      <c r="I49" s="21">
        <f t="shared" si="6"/>
        <v>2.2999999999999998</v>
      </c>
      <c r="J49" s="23">
        <f t="shared" si="0"/>
        <v>1.2739130434782611</v>
      </c>
    </row>
    <row r="50" spans="1:11" ht="22.15" customHeight="1" x14ac:dyDescent="0.3">
      <c r="A50" s="17">
        <f t="shared" si="5"/>
        <v>45000</v>
      </c>
      <c r="B50" s="18" t="str">
        <f t="shared" si="5"/>
        <v>한국콘텐츠진흥원</v>
      </c>
      <c r="C50" s="18" t="str">
        <f t="shared" si="5"/>
        <v>UPS200KVA2호</v>
      </c>
      <c r="D50" s="19">
        <v>6</v>
      </c>
      <c r="E50" s="20">
        <v>13.17</v>
      </c>
      <c r="F50" s="20">
        <v>2.91</v>
      </c>
      <c r="G50" s="21"/>
      <c r="H50" s="22">
        <f t="shared" si="6"/>
        <v>25</v>
      </c>
      <c r="I50" s="21">
        <f t="shared" si="6"/>
        <v>2.2999999999999998</v>
      </c>
      <c r="J50" s="23">
        <f t="shared" si="0"/>
        <v>1.2652173913043481</v>
      </c>
    </row>
    <row r="51" spans="1:11" ht="22.15" customHeight="1" x14ac:dyDescent="0.3">
      <c r="A51" s="17">
        <f t="shared" si="5"/>
        <v>45000</v>
      </c>
      <c r="B51" s="18" t="str">
        <f t="shared" si="5"/>
        <v>한국콘텐츠진흥원</v>
      </c>
      <c r="C51" s="18" t="str">
        <f t="shared" si="5"/>
        <v>UPS200KVA2호</v>
      </c>
      <c r="D51" s="19">
        <v>7</v>
      </c>
      <c r="E51" s="20">
        <v>13.21</v>
      </c>
      <c r="F51" s="20">
        <v>2.92</v>
      </c>
      <c r="G51" s="21"/>
      <c r="H51" s="22">
        <f t="shared" si="6"/>
        <v>25</v>
      </c>
      <c r="I51" s="21">
        <f t="shared" si="6"/>
        <v>2.2999999999999998</v>
      </c>
      <c r="J51" s="23">
        <f t="shared" si="0"/>
        <v>1.2695652173913043</v>
      </c>
    </row>
    <row r="52" spans="1:11" ht="22.15" customHeight="1" x14ac:dyDescent="0.3">
      <c r="A52" s="17">
        <f t="shared" si="5"/>
        <v>45000</v>
      </c>
      <c r="B52" s="18" t="str">
        <f t="shared" si="5"/>
        <v>한국콘텐츠진흥원</v>
      </c>
      <c r="C52" s="18" t="str">
        <f t="shared" si="5"/>
        <v>UPS200KVA2호</v>
      </c>
      <c r="D52" s="19">
        <v>8</v>
      </c>
      <c r="E52" s="20">
        <v>13.18</v>
      </c>
      <c r="F52" s="20">
        <v>2.4900000000000002</v>
      </c>
      <c r="G52" s="21"/>
      <c r="H52" s="22">
        <f t="shared" si="6"/>
        <v>25</v>
      </c>
      <c r="I52" s="21">
        <f t="shared" si="6"/>
        <v>2.2999999999999998</v>
      </c>
      <c r="J52" s="23">
        <f t="shared" si="0"/>
        <v>1.0826086956521741</v>
      </c>
    </row>
    <row r="53" spans="1:11" ht="22.15" customHeight="1" x14ac:dyDescent="0.3">
      <c r="A53" s="17">
        <f t="shared" si="5"/>
        <v>45000</v>
      </c>
      <c r="B53" s="18" t="str">
        <f t="shared" si="5"/>
        <v>한국콘텐츠진흥원</v>
      </c>
      <c r="C53" s="18" t="str">
        <f t="shared" si="5"/>
        <v>UPS200KVA2호</v>
      </c>
      <c r="D53" s="19">
        <v>9</v>
      </c>
      <c r="E53" s="20">
        <v>13.1</v>
      </c>
      <c r="F53" s="20">
        <v>2.41</v>
      </c>
      <c r="G53" s="21"/>
      <c r="H53" s="22">
        <f t="shared" si="6"/>
        <v>25</v>
      </c>
      <c r="I53" s="21">
        <f t="shared" si="6"/>
        <v>2.2999999999999998</v>
      </c>
      <c r="J53" s="23">
        <f t="shared" si="0"/>
        <v>1.0478260869565219</v>
      </c>
      <c r="K53" s="1" t="s">
        <v>19</v>
      </c>
    </row>
    <row r="54" spans="1:11" ht="22.15" customHeight="1" x14ac:dyDescent="0.3">
      <c r="A54" s="17">
        <f t="shared" si="5"/>
        <v>45000</v>
      </c>
      <c r="B54" s="18" t="str">
        <f t="shared" si="5"/>
        <v>한국콘텐츠진흥원</v>
      </c>
      <c r="C54" s="18" t="str">
        <f t="shared" si="5"/>
        <v>UPS200KVA2호</v>
      </c>
      <c r="D54" s="19">
        <v>10</v>
      </c>
      <c r="E54" s="20">
        <v>13.15</v>
      </c>
      <c r="F54" s="20">
        <v>2.42</v>
      </c>
      <c r="G54" s="21"/>
      <c r="H54" s="22">
        <f t="shared" si="6"/>
        <v>25</v>
      </c>
      <c r="I54" s="21">
        <f t="shared" si="6"/>
        <v>2.2999999999999998</v>
      </c>
      <c r="J54" s="23">
        <f t="shared" si="0"/>
        <v>1.0521739130434784</v>
      </c>
    </row>
    <row r="55" spans="1:11" ht="22.15" customHeight="1" x14ac:dyDescent="0.3">
      <c r="A55" s="17">
        <f t="shared" ref="A55:C70" si="7">A54</f>
        <v>45000</v>
      </c>
      <c r="B55" s="18" t="str">
        <f t="shared" si="7"/>
        <v>한국콘텐츠진흥원</v>
      </c>
      <c r="C55" s="18" t="str">
        <f t="shared" si="7"/>
        <v>UPS200KVA2호</v>
      </c>
      <c r="D55" s="19">
        <v>11</v>
      </c>
      <c r="E55" s="20">
        <v>13.11</v>
      </c>
      <c r="F55" s="20">
        <v>2.41</v>
      </c>
      <c r="G55" s="21"/>
      <c r="H55" s="22">
        <f t="shared" ref="H55:I70" si="8">H54</f>
        <v>25</v>
      </c>
      <c r="I55" s="21">
        <f t="shared" si="8"/>
        <v>2.2999999999999998</v>
      </c>
      <c r="J55" s="23">
        <f t="shared" si="0"/>
        <v>1.0478260869565219</v>
      </c>
    </row>
    <row r="56" spans="1:11" ht="22.15" customHeight="1" x14ac:dyDescent="0.3">
      <c r="A56" s="17">
        <f t="shared" si="7"/>
        <v>45000</v>
      </c>
      <c r="B56" s="18" t="str">
        <f t="shared" si="7"/>
        <v>한국콘텐츠진흥원</v>
      </c>
      <c r="C56" s="18" t="str">
        <f t="shared" si="7"/>
        <v>UPS200KVA2호</v>
      </c>
      <c r="D56" s="19">
        <v>12</v>
      </c>
      <c r="E56" s="20">
        <v>13.18</v>
      </c>
      <c r="F56" s="20">
        <v>2.36</v>
      </c>
      <c r="G56" s="21"/>
      <c r="H56" s="22">
        <f t="shared" si="8"/>
        <v>25</v>
      </c>
      <c r="I56" s="21">
        <f t="shared" si="8"/>
        <v>2.2999999999999998</v>
      </c>
      <c r="J56" s="23">
        <f t="shared" si="0"/>
        <v>1.0260869565217392</v>
      </c>
    </row>
    <row r="57" spans="1:11" ht="22.15" customHeight="1" x14ac:dyDescent="0.3">
      <c r="A57" s="17">
        <f t="shared" si="7"/>
        <v>45000</v>
      </c>
      <c r="B57" s="18" t="str">
        <f t="shared" si="7"/>
        <v>한국콘텐츠진흥원</v>
      </c>
      <c r="C57" s="18" t="str">
        <f t="shared" si="7"/>
        <v>UPS200KVA2호</v>
      </c>
      <c r="D57" s="19">
        <v>13</v>
      </c>
      <c r="E57" s="20">
        <v>13.16</v>
      </c>
      <c r="F57" s="20">
        <v>2.4300000000000002</v>
      </c>
      <c r="G57" s="21"/>
      <c r="H57" s="22">
        <f t="shared" si="8"/>
        <v>25</v>
      </c>
      <c r="I57" s="21">
        <f t="shared" si="8"/>
        <v>2.2999999999999998</v>
      </c>
      <c r="J57" s="23">
        <f t="shared" si="0"/>
        <v>1.0565217391304349</v>
      </c>
    </row>
    <row r="58" spans="1:11" ht="22.15" customHeight="1" x14ac:dyDescent="0.3">
      <c r="A58" s="17">
        <f t="shared" si="7"/>
        <v>45000</v>
      </c>
      <c r="B58" s="18" t="str">
        <f t="shared" si="7"/>
        <v>한국콘텐츠진흥원</v>
      </c>
      <c r="C58" s="18" t="str">
        <f t="shared" si="7"/>
        <v>UPS200KVA2호</v>
      </c>
      <c r="D58" s="19">
        <v>14</v>
      </c>
      <c r="E58" s="20">
        <v>13.14</v>
      </c>
      <c r="F58" s="20">
        <v>2.42</v>
      </c>
      <c r="G58" s="21"/>
      <c r="H58" s="22">
        <f t="shared" si="8"/>
        <v>25</v>
      </c>
      <c r="I58" s="21">
        <f t="shared" si="8"/>
        <v>2.2999999999999998</v>
      </c>
      <c r="J58" s="23">
        <f t="shared" si="0"/>
        <v>1.0521739130434784</v>
      </c>
    </row>
    <row r="59" spans="1:11" ht="22.15" customHeight="1" x14ac:dyDescent="0.3">
      <c r="A59" s="17">
        <f t="shared" si="7"/>
        <v>45000</v>
      </c>
      <c r="B59" s="18" t="str">
        <f t="shared" si="7"/>
        <v>한국콘텐츠진흥원</v>
      </c>
      <c r="C59" s="18" t="str">
        <f t="shared" si="7"/>
        <v>UPS200KVA2호</v>
      </c>
      <c r="D59" s="19">
        <v>15</v>
      </c>
      <c r="E59" s="20">
        <v>13.17</v>
      </c>
      <c r="F59" s="20">
        <v>2.88</v>
      </c>
      <c r="G59" s="21"/>
      <c r="H59" s="22">
        <f t="shared" si="8"/>
        <v>25</v>
      </c>
      <c r="I59" s="21">
        <f t="shared" si="8"/>
        <v>2.2999999999999998</v>
      </c>
      <c r="J59" s="23">
        <f t="shared" si="0"/>
        <v>1.2521739130434784</v>
      </c>
    </row>
    <row r="60" spans="1:11" ht="22.15" customHeight="1" x14ac:dyDescent="0.3">
      <c r="A60" s="17">
        <f t="shared" si="7"/>
        <v>45000</v>
      </c>
      <c r="B60" s="18" t="str">
        <f t="shared" si="7"/>
        <v>한국콘텐츠진흥원</v>
      </c>
      <c r="C60" s="18" t="str">
        <f t="shared" si="7"/>
        <v>UPS200KVA2호</v>
      </c>
      <c r="D60" s="19">
        <v>16</v>
      </c>
      <c r="E60" s="20">
        <v>13.18</v>
      </c>
      <c r="F60" s="20">
        <v>2.87</v>
      </c>
      <c r="G60" s="21"/>
      <c r="H60" s="22">
        <f t="shared" si="8"/>
        <v>25</v>
      </c>
      <c r="I60" s="21">
        <f t="shared" si="8"/>
        <v>2.2999999999999998</v>
      </c>
      <c r="J60" s="23">
        <f t="shared" si="0"/>
        <v>1.2478260869565219</v>
      </c>
    </row>
    <row r="61" spans="1:11" ht="22.15" customHeight="1" x14ac:dyDescent="0.3">
      <c r="A61" s="17">
        <f t="shared" si="7"/>
        <v>45000</v>
      </c>
      <c r="B61" s="18" t="str">
        <f t="shared" si="7"/>
        <v>한국콘텐츠진흥원</v>
      </c>
      <c r="C61" s="18" t="str">
        <f t="shared" si="7"/>
        <v>UPS200KVA2호</v>
      </c>
      <c r="D61" s="19">
        <v>17</v>
      </c>
      <c r="E61" s="20">
        <v>13.2</v>
      </c>
      <c r="F61" s="20">
        <v>2.35</v>
      </c>
      <c r="G61" s="21"/>
      <c r="H61" s="22">
        <f t="shared" si="8"/>
        <v>25</v>
      </c>
      <c r="I61" s="21">
        <f t="shared" si="8"/>
        <v>2.2999999999999998</v>
      </c>
      <c r="J61" s="23">
        <f t="shared" si="0"/>
        <v>1.0217391304347827</v>
      </c>
      <c r="K61" s="1" t="s">
        <v>19</v>
      </c>
    </row>
    <row r="62" spans="1:11" ht="22.15" customHeight="1" x14ac:dyDescent="0.3">
      <c r="A62" s="17">
        <f t="shared" si="7"/>
        <v>45000</v>
      </c>
      <c r="B62" s="18" t="str">
        <f t="shared" si="7"/>
        <v>한국콘텐츠진흥원</v>
      </c>
      <c r="C62" s="18" t="str">
        <f t="shared" si="7"/>
        <v>UPS200KVA2호</v>
      </c>
      <c r="D62" s="19">
        <v>18</v>
      </c>
      <c r="E62" s="20">
        <v>13.22</v>
      </c>
      <c r="F62" s="20">
        <v>2.73</v>
      </c>
      <c r="G62" s="21"/>
      <c r="H62" s="22">
        <f t="shared" si="8"/>
        <v>25</v>
      </c>
      <c r="I62" s="21">
        <f t="shared" si="8"/>
        <v>2.2999999999999998</v>
      </c>
      <c r="J62" s="23">
        <f t="shared" si="0"/>
        <v>1.1869565217391305</v>
      </c>
    </row>
    <row r="63" spans="1:11" ht="22.15" customHeight="1" x14ac:dyDescent="0.3">
      <c r="A63" s="17">
        <f t="shared" si="7"/>
        <v>45000</v>
      </c>
      <c r="B63" s="18" t="str">
        <f t="shared" si="7"/>
        <v>한국콘텐츠진흥원</v>
      </c>
      <c r="C63" s="18" t="str">
        <f t="shared" si="7"/>
        <v>UPS200KVA2호</v>
      </c>
      <c r="D63" s="19">
        <v>19</v>
      </c>
      <c r="E63" s="20">
        <v>13.17</v>
      </c>
      <c r="F63" s="20">
        <v>2.78</v>
      </c>
      <c r="G63" s="21"/>
      <c r="H63" s="22">
        <f t="shared" si="8"/>
        <v>25</v>
      </c>
      <c r="I63" s="21">
        <f t="shared" si="8"/>
        <v>2.2999999999999998</v>
      </c>
      <c r="J63" s="23">
        <f t="shared" si="0"/>
        <v>1.2086956521739129</v>
      </c>
    </row>
    <row r="64" spans="1:11" ht="22.15" customHeight="1" x14ac:dyDescent="0.3">
      <c r="A64" s="17">
        <f t="shared" si="7"/>
        <v>45000</v>
      </c>
      <c r="B64" s="18" t="str">
        <f t="shared" si="7"/>
        <v>한국콘텐츠진흥원</v>
      </c>
      <c r="C64" s="18" t="str">
        <f t="shared" si="7"/>
        <v>UPS200KVA2호</v>
      </c>
      <c r="D64" s="19">
        <v>20</v>
      </c>
      <c r="E64" s="20">
        <v>13.1</v>
      </c>
      <c r="F64" s="20">
        <v>2.35</v>
      </c>
      <c r="G64" s="21"/>
      <c r="H64" s="22">
        <f t="shared" si="8"/>
        <v>25</v>
      </c>
      <c r="I64" s="21">
        <f t="shared" si="8"/>
        <v>2.2999999999999998</v>
      </c>
      <c r="J64" s="23">
        <f t="shared" si="0"/>
        <v>1.0217391304347827</v>
      </c>
    </row>
    <row r="65" spans="1:11" ht="22.15" customHeight="1" x14ac:dyDescent="0.3">
      <c r="A65" s="17">
        <f t="shared" si="7"/>
        <v>45000</v>
      </c>
      <c r="B65" s="18" t="str">
        <f t="shared" si="7"/>
        <v>한국콘텐츠진흥원</v>
      </c>
      <c r="C65" s="18" t="str">
        <f t="shared" si="7"/>
        <v>UPS200KVA2호</v>
      </c>
      <c r="D65" s="19">
        <v>21</v>
      </c>
      <c r="E65" s="20">
        <v>13.23</v>
      </c>
      <c r="F65" s="20">
        <v>2.7</v>
      </c>
      <c r="G65" s="21"/>
      <c r="H65" s="22">
        <f t="shared" si="8"/>
        <v>25</v>
      </c>
      <c r="I65" s="21">
        <f t="shared" si="8"/>
        <v>2.2999999999999998</v>
      </c>
      <c r="J65" s="23">
        <f t="shared" si="0"/>
        <v>1.173913043478261</v>
      </c>
    </row>
    <row r="66" spans="1:11" ht="22.15" customHeight="1" x14ac:dyDescent="0.3">
      <c r="A66" s="17">
        <f t="shared" si="7"/>
        <v>45000</v>
      </c>
      <c r="B66" s="18" t="str">
        <f t="shared" si="7"/>
        <v>한국콘텐츠진흥원</v>
      </c>
      <c r="C66" s="18" t="str">
        <f t="shared" si="7"/>
        <v>UPS200KVA2호</v>
      </c>
      <c r="D66" s="19">
        <v>22</v>
      </c>
      <c r="E66" s="20">
        <v>13.15</v>
      </c>
      <c r="F66" s="20">
        <v>2.27</v>
      </c>
      <c r="G66" s="21"/>
      <c r="H66" s="22">
        <f t="shared" si="8"/>
        <v>25</v>
      </c>
      <c r="I66" s="21">
        <f t="shared" si="8"/>
        <v>2.2999999999999998</v>
      </c>
      <c r="J66" s="23">
        <f t="shared" si="0"/>
        <v>0.98695652173913051</v>
      </c>
      <c r="K66" s="1" t="s">
        <v>19</v>
      </c>
    </row>
    <row r="67" spans="1:11" ht="22.15" customHeight="1" x14ac:dyDescent="0.3">
      <c r="A67" s="17">
        <f t="shared" si="7"/>
        <v>45000</v>
      </c>
      <c r="B67" s="18" t="str">
        <f t="shared" si="7"/>
        <v>한국콘텐츠진흥원</v>
      </c>
      <c r="C67" s="18" t="str">
        <f t="shared" si="7"/>
        <v>UPS200KVA2호</v>
      </c>
      <c r="D67" s="19">
        <v>23</v>
      </c>
      <c r="E67" s="20">
        <v>13.29</v>
      </c>
      <c r="F67" s="20">
        <v>2.87</v>
      </c>
      <c r="G67" s="21"/>
      <c r="H67" s="22">
        <f t="shared" si="8"/>
        <v>25</v>
      </c>
      <c r="I67" s="21">
        <f t="shared" si="8"/>
        <v>2.2999999999999998</v>
      </c>
      <c r="J67" s="23">
        <f t="shared" si="0"/>
        <v>1.2478260869565219</v>
      </c>
    </row>
    <row r="68" spans="1:11" ht="22.15" customHeight="1" x14ac:dyDescent="0.3">
      <c r="A68" s="17">
        <f t="shared" si="7"/>
        <v>45000</v>
      </c>
      <c r="B68" s="18" t="str">
        <f t="shared" si="7"/>
        <v>한국콘텐츠진흥원</v>
      </c>
      <c r="C68" s="18" t="str">
        <f t="shared" si="7"/>
        <v>UPS200KVA2호</v>
      </c>
      <c r="D68" s="19">
        <v>24</v>
      </c>
      <c r="E68" s="20">
        <v>13.22</v>
      </c>
      <c r="F68" s="20">
        <v>2.38</v>
      </c>
      <c r="G68" s="21"/>
      <c r="H68" s="22">
        <f t="shared" si="8"/>
        <v>25</v>
      </c>
      <c r="I68" s="21">
        <f t="shared" si="8"/>
        <v>2.2999999999999998</v>
      </c>
      <c r="J68" s="23">
        <f t="shared" si="0"/>
        <v>1.0347826086956522</v>
      </c>
    </row>
    <row r="69" spans="1:11" ht="22.15" customHeight="1" x14ac:dyDescent="0.3">
      <c r="A69" s="17">
        <f t="shared" si="7"/>
        <v>45000</v>
      </c>
      <c r="B69" s="18" t="str">
        <f t="shared" si="7"/>
        <v>한국콘텐츠진흥원</v>
      </c>
      <c r="C69" s="18" t="str">
        <f t="shared" si="7"/>
        <v>UPS200KVA2호</v>
      </c>
      <c r="D69" s="19">
        <v>25</v>
      </c>
      <c r="E69" s="20">
        <v>13.2</v>
      </c>
      <c r="F69" s="20">
        <v>2.42</v>
      </c>
      <c r="G69" s="21"/>
      <c r="H69" s="22">
        <f t="shared" si="8"/>
        <v>25</v>
      </c>
      <c r="I69" s="21">
        <f t="shared" si="8"/>
        <v>2.2999999999999998</v>
      </c>
      <c r="J69" s="23">
        <f t="shared" si="0"/>
        <v>1.0521739130434784</v>
      </c>
    </row>
    <row r="70" spans="1:11" ht="22.15" customHeight="1" x14ac:dyDescent="0.3">
      <c r="A70" s="17">
        <f t="shared" si="7"/>
        <v>45000</v>
      </c>
      <c r="B70" s="18" t="str">
        <f t="shared" si="7"/>
        <v>한국콘텐츠진흥원</v>
      </c>
      <c r="C70" s="18" t="str">
        <f t="shared" si="7"/>
        <v>UPS200KVA2호</v>
      </c>
      <c r="D70" s="19">
        <v>26</v>
      </c>
      <c r="E70" s="20">
        <v>13.25</v>
      </c>
      <c r="F70" s="20">
        <v>2.34</v>
      </c>
      <c r="G70" s="21"/>
      <c r="H70" s="22">
        <f t="shared" si="8"/>
        <v>25</v>
      </c>
      <c r="I70" s="21">
        <f t="shared" si="8"/>
        <v>2.2999999999999998</v>
      </c>
      <c r="J70" s="23">
        <f t="shared" ref="J70:J84" si="9">F70/I70</f>
        <v>1.0173913043478262</v>
      </c>
    </row>
    <row r="71" spans="1:11" ht="22.15" customHeight="1" x14ac:dyDescent="0.3">
      <c r="A71" s="17">
        <f t="shared" ref="A71:C84" si="10">A70</f>
        <v>45000</v>
      </c>
      <c r="B71" s="18" t="str">
        <f t="shared" si="10"/>
        <v>한국콘텐츠진흥원</v>
      </c>
      <c r="C71" s="18" t="str">
        <f t="shared" si="10"/>
        <v>UPS200KVA2호</v>
      </c>
      <c r="D71" s="19">
        <v>27</v>
      </c>
      <c r="E71" s="20">
        <v>13.15</v>
      </c>
      <c r="F71" s="20">
        <v>2.23</v>
      </c>
      <c r="G71" s="21"/>
      <c r="H71" s="22">
        <f t="shared" ref="H71:I84" si="11">H70</f>
        <v>25</v>
      </c>
      <c r="I71" s="21">
        <f t="shared" si="11"/>
        <v>2.2999999999999998</v>
      </c>
      <c r="J71" s="23">
        <f t="shared" si="9"/>
        <v>0.96956521739130441</v>
      </c>
      <c r="K71" s="1" t="s">
        <v>19</v>
      </c>
    </row>
    <row r="72" spans="1:11" ht="22.15" customHeight="1" x14ac:dyDescent="0.3">
      <c r="A72" s="17">
        <f t="shared" si="10"/>
        <v>45000</v>
      </c>
      <c r="B72" s="18" t="str">
        <f t="shared" si="10"/>
        <v>한국콘텐츠진흥원</v>
      </c>
      <c r="C72" s="18" t="str">
        <f t="shared" si="10"/>
        <v>UPS200KVA2호</v>
      </c>
      <c r="D72" s="19">
        <v>28</v>
      </c>
      <c r="E72" s="20">
        <v>13.16</v>
      </c>
      <c r="F72" s="20">
        <v>2.27</v>
      </c>
      <c r="G72" s="21"/>
      <c r="H72" s="22">
        <f t="shared" si="11"/>
        <v>25</v>
      </c>
      <c r="I72" s="21">
        <f t="shared" si="11"/>
        <v>2.2999999999999998</v>
      </c>
      <c r="J72" s="23">
        <f t="shared" si="9"/>
        <v>0.98695652173913051</v>
      </c>
    </row>
    <row r="73" spans="1:11" ht="22.15" customHeight="1" x14ac:dyDescent="0.3">
      <c r="A73" s="17">
        <f t="shared" si="10"/>
        <v>45000</v>
      </c>
      <c r="B73" s="18" t="str">
        <f t="shared" si="10"/>
        <v>한국콘텐츠진흥원</v>
      </c>
      <c r="C73" s="18" t="str">
        <f t="shared" si="10"/>
        <v>UPS200KVA2호</v>
      </c>
      <c r="D73" s="19">
        <v>29</v>
      </c>
      <c r="E73" s="20">
        <v>13.15</v>
      </c>
      <c r="F73" s="20">
        <v>2.1800000000000002</v>
      </c>
      <c r="G73" s="21"/>
      <c r="H73" s="22">
        <f t="shared" si="11"/>
        <v>25</v>
      </c>
      <c r="I73" s="21">
        <f t="shared" si="11"/>
        <v>2.2999999999999998</v>
      </c>
      <c r="J73" s="23">
        <f t="shared" si="9"/>
        <v>0.94782608695652193</v>
      </c>
    </row>
    <row r="74" spans="1:11" ht="22.15" customHeight="1" x14ac:dyDescent="0.3">
      <c r="A74" s="17">
        <f t="shared" si="10"/>
        <v>45000</v>
      </c>
      <c r="B74" s="18" t="str">
        <f t="shared" si="10"/>
        <v>한국콘텐츠진흥원</v>
      </c>
      <c r="C74" s="18" t="str">
        <f t="shared" si="10"/>
        <v>UPS200KVA2호</v>
      </c>
      <c r="D74" s="19">
        <v>30</v>
      </c>
      <c r="E74" s="20">
        <v>13.16</v>
      </c>
      <c r="F74" s="20">
        <v>2.2000000000000002</v>
      </c>
      <c r="G74" s="21"/>
      <c r="H74" s="22">
        <f t="shared" si="11"/>
        <v>25</v>
      </c>
      <c r="I74" s="21">
        <f t="shared" si="11"/>
        <v>2.2999999999999998</v>
      </c>
      <c r="J74" s="23">
        <f t="shared" si="9"/>
        <v>0.95652173913043492</v>
      </c>
    </row>
    <row r="75" spans="1:11" ht="22.15" customHeight="1" x14ac:dyDescent="0.3">
      <c r="A75" s="17">
        <f t="shared" si="10"/>
        <v>45000</v>
      </c>
      <c r="B75" s="18" t="str">
        <f t="shared" si="10"/>
        <v>한국콘텐츠진흥원</v>
      </c>
      <c r="C75" s="18" t="str">
        <f t="shared" si="10"/>
        <v>UPS200KVA2호</v>
      </c>
      <c r="D75" s="19">
        <v>31</v>
      </c>
      <c r="E75" s="20">
        <v>13.19</v>
      </c>
      <c r="F75" s="20">
        <v>2.67</v>
      </c>
      <c r="G75" s="21"/>
      <c r="H75" s="22">
        <f t="shared" si="11"/>
        <v>25</v>
      </c>
      <c r="I75" s="21">
        <f t="shared" si="11"/>
        <v>2.2999999999999998</v>
      </c>
      <c r="J75" s="23">
        <f t="shared" si="9"/>
        <v>1.1608695652173913</v>
      </c>
    </row>
    <row r="76" spans="1:11" ht="22.15" customHeight="1" x14ac:dyDescent="0.3">
      <c r="A76" s="17">
        <f t="shared" si="10"/>
        <v>45000</v>
      </c>
      <c r="B76" s="18" t="str">
        <f t="shared" si="10"/>
        <v>한국콘텐츠진흥원</v>
      </c>
      <c r="C76" s="18" t="str">
        <f t="shared" si="10"/>
        <v>UPS200KVA2호</v>
      </c>
      <c r="D76" s="19">
        <v>32</v>
      </c>
      <c r="E76" s="20">
        <v>13.22</v>
      </c>
      <c r="F76" s="20">
        <v>2.39</v>
      </c>
      <c r="G76" s="21"/>
      <c r="H76" s="22">
        <f t="shared" si="11"/>
        <v>25</v>
      </c>
      <c r="I76" s="21">
        <f t="shared" si="11"/>
        <v>2.2999999999999998</v>
      </c>
      <c r="J76" s="23">
        <f t="shared" si="9"/>
        <v>1.0391304347826089</v>
      </c>
    </row>
    <row r="77" spans="1:11" ht="22.15" customHeight="1" x14ac:dyDescent="0.3">
      <c r="A77" s="17">
        <f t="shared" si="10"/>
        <v>45000</v>
      </c>
      <c r="B77" s="18" t="str">
        <f t="shared" si="10"/>
        <v>한국콘텐츠진흥원</v>
      </c>
      <c r="C77" s="18" t="str">
        <f t="shared" si="10"/>
        <v>UPS200KVA2호</v>
      </c>
      <c r="D77" s="19">
        <v>33</v>
      </c>
      <c r="E77" s="20">
        <v>13.22</v>
      </c>
      <c r="F77" s="20">
        <v>2.41</v>
      </c>
      <c r="G77" s="21"/>
      <c r="H77" s="22">
        <f t="shared" si="11"/>
        <v>25</v>
      </c>
      <c r="I77" s="21">
        <f t="shared" si="11"/>
        <v>2.2999999999999998</v>
      </c>
      <c r="J77" s="23">
        <f t="shared" si="9"/>
        <v>1.0478260869565219</v>
      </c>
    </row>
    <row r="78" spans="1:11" ht="22.15" customHeight="1" x14ac:dyDescent="0.3">
      <c r="A78" s="17">
        <f t="shared" si="10"/>
        <v>45000</v>
      </c>
      <c r="B78" s="18" t="str">
        <f t="shared" si="10"/>
        <v>한국콘텐츠진흥원</v>
      </c>
      <c r="C78" s="18" t="str">
        <f t="shared" si="10"/>
        <v>UPS200KVA2호</v>
      </c>
      <c r="D78" s="19">
        <v>34</v>
      </c>
      <c r="E78" s="20">
        <v>13.23</v>
      </c>
      <c r="F78" s="20">
        <v>2.76</v>
      </c>
      <c r="G78" s="21"/>
      <c r="H78" s="22">
        <f t="shared" si="11"/>
        <v>25</v>
      </c>
      <c r="I78" s="21">
        <f t="shared" si="11"/>
        <v>2.2999999999999998</v>
      </c>
      <c r="J78" s="23">
        <f t="shared" si="9"/>
        <v>1.2</v>
      </c>
    </row>
    <row r="79" spans="1:11" ht="22.15" customHeight="1" x14ac:dyDescent="0.3">
      <c r="A79" s="17">
        <f t="shared" si="10"/>
        <v>45000</v>
      </c>
      <c r="B79" s="18" t="str">
        <f t="shared" si="10"/>
        <v>한국콘텐츠진흥원</v>
      </c>
      <c r="C79" s="18" t="str">
        <f t="shared" si="10"/>
        <v>UPS200KVA2호</v>
      </c>
      <c r="D79" s="19">
        <v>35</v>
      </c>
      <c r="E79" s="20">
        <v>13.26</v>
      </c>
      <c r="F79" s="20">
        <v>2.65</v>
      </c>
      <c r="G79" s="21"/>
      <c r="H79" s="22">
        <f t="shared" si="11"/>
        <v>25</v>
      </c>
      <c r="I79" s="21">
        <f t="shared" si="11"/>
        <v>2.2999999999999998</v>
      </c>
      <c r="J79" s="23">
        <f t="shared" si="9"/>
        <v>1.1521739130434783</v>
      </c>
    </row>
    <row r="80" spans="1:11" ht="22.15" customHeight="1" x14ac:dyDescent="0.3">
      <c r="A80" s="17">
        <f t="shared" si="10"/>
        <v>45000</v>
      </c>
      <c r="B80" s="18" t="str">
        <f t="shared" si="10"/>
        <v>한국콘텐츠진흥원</v>
      </c>
      <c r="C80" s="18" t="str">
        <f t="shared" si="10"/>
        <v>UPS200KVA2호</v>
      </c>
      <c r="D80" s="19">
        <v>36</v>
      </c>
      <c r="E80" s="20">
        <v>13.27</v>
      </c>
      <c r="F80" s="20">
        <v>2.84</v>
      </c>
      <c r="G80" s="21"/>
      <c r="H80" s="22">
        <f t="shared" si="11"/>
        <v>25</v>
      </c>
      <c r="I80" s="21">
        <f t="shared" si="11"/>
        <v>2.2999999999999998</v>
      </c>
      <c r="J80" s="23">
        <f t="shared" si="9"/>
        <v>1.2347826086956522</v>
      </c>
    </row>
    <row r="81" spans="1:10" ht="22.15" customHeight="1" x14ac:dyDescent="0.3">
      <c r="A81" s="17">
        <f t="shared" si="10"/>
        <v>45000</v>
      </c>
      <c r="B81" s="18" t="str">
        <f t="shared" si="10"/>
        <v>한국콘텐츠진흥원</v>
      </c>
      <c r="C81" s="18" t="str">
        <f t="shared" si="10"/>
        <v>UPS200KVA2호</v>
      </c>
      <c r="D81" s="19">
        <v>37</v>
      </c>
      <c r="E81" s="20">
        <v>13.21</v>
      </c>
      <c r="F81" s="20">
        <v>2.37</v>
      </c>
      <c r="G81" s="21"/>
      <c r="H81" s="22">
        <f t="shared" si="11"/>
        <v>25</v>
      </c>
      <c r="I81" s="21">
        <f t="shared" si="11"/>
        <v>2.2999999999999998</v>
      </c>
      <c r="J81" s="23">
        <f t="shared" si="9"/>
        <v>1.0304347826086957</v>
      </c>
    </row>
    <row r="82" spans="1:10" ht="22.15" customHeight="1" x14ac:dyDescent="0.3">
      <c r="A82" s="17">
        <f t="shared" si="10"/>
        <v>45000</v>
      </c>
      <c r="B82" s="18" t="str">
        <f t="shared" si="10"/>
        <v>한국콘텐츠진흥원</v>
      </c>
      <c r="C82" s="18" t="str">
        <f t="shared" si="10"/>
        <v>UPS200KVA2호</v>
      </c>
      <c r="D82" s="19">
        <v>38</v>
      </c>
      <c r="E82" s="20">
        <v>13.21</v>
      </c>
      <c r="F82" s="20">
        <v>2.76</v>
      </c>
      <c r="G82" s="21"/>
      <c r="H82" s="22">
        <f t="shared" si="11"/>
        <v>25</v>
      </c>
      <c r="I82" s="21">
        <f t="shared" si="11"/>
        <v>2.2999999999999998</v>
      </c>
      <c r="J82" s="23">
        <f t="shared" si="9"/>
        <v>1.2</v>
      </c>
    </row>
    <row r="83" spans="1:10" ht="22.15" customHeight="1" x14ac:dyDescent="0.3">
      <c r="A83" s="17">
        <f t="shared" si="10"/>
        <v>45000</v>
      </c>
      <c r="B83" s="18" t="str">
        <f t="shared" si="10"/>
        <v>한국콘텐츠진흥원</v>
      </c>
      <c r="C83" s="18" t="str">
        <f t="shared" si="10"/>
        <v>UPS200KVA2호</v>
      </c>
      <c r="D83" s="19">
        <v>39</v>
      </c>
      <c r="E83" s="20">
        <v>13.14</v>
      </c>
      <c r="F83" s="20">
        <v>2.25</v>
      </c>
      <c r="G83" s="21"/>
      <c r="H83" s="22">
        <f t="shared" si="11"/>
        <v>25</v>
      </c>
      <c r="I83" s="21">
        <f t="shared" si="11"/>
        <v>2.2999999999999998</v>
      </c>
      <c r="J83" s="23">
        <f t="shared" si="9"/>
        <v>0.97826086956521752</v>
      </c>
    </row>
    <row r="84" spans="1:10" ht="22.15" customHeight="1" x14ac:dyDescent="0.3">
      <c r="A84" s="17">
        <f t="shared" si="10"/>
        <v>45000</v>
      </c>
      <c r="B84" s="18" t="str">
        <f t="shared" si="10"/>
        <v>한국콘텐츠진흥원</v>
      </c>
      <c r="C84" s="18" t="str">
        <f t="shared" si="10"/>
        <v>UPS200KVA2호</v>
      </c>
      <c r="D84" s="19">
        <v>40</v>
      </c>
      <c r="E84" s="20">
        <v>13.14</v>
      </c>
      <c r="F84" s="20">
        <v>2.25</v>
      </c>
      <c r="G84" s="21"/>
      <c r="H84" s="22">
        <f t="shared" si="11"/>
        <v>25</v>
      </c>
      <c r="I84" s="21">
        <f t="shared" si="11"/>
        <v>2.2999999999999998</v>
      </c>
      <c r="J84" s="23">
        <f t="shared" si="9"/>
        <v>0.97826086956521752</v>
      </c>
    </row>
    <row r="85" spans="1:10" ht="22.15" customHeight="1" x14ac:dyDescent="0.3">
      <c r="A85" s="25"/>
      <c r="B85" s="26"/>
      <c r="C85" s="26"/>
      <c r="D85" s="27"/>
      <c r="E85" s="28">
        <f>MAX(E5:E84)</f>
        <v>13.33</v>
      </c>
      <c r="F85" s="28">
        <f>MAX(F5:F84)</f>
        <v>2.94</v>
      </c>
      <c r="G85" s="29"/>
      <c r="H85" s="30"/>
      <c r="I85" s="29"/>
      <c r="J85" s="31">
        <f>MAX(J5:J84)</f>
        <v>1.2782608695652176</v>
      </c>
    </row>
    <row r="86" spans="1:10" ht="22.15" customHeight="1" x14ac:dyDescent="0.3">
      <c r="A86" s="25"/>
      <c r="B86" s="26"/>
      <c r="C86" s="26"/>
      <c r="D86" s="27"/>
      <c r="E86" s="28">
        <f>MIN(E5:E84)</f>
        <v>12.96</v>
      </c>
      <c r="F86" s="28">
        <f>MIN(F5:F84)</f>
        <v>2.17</v>
      </c>
      <c r="G86" s="29"/>
      <c r="H86" s="30"/>
      <c r="I86" s="29"/>
      <c r="J86" s="31">
        <f>MIN(J5:J84)</f>
        <v>0.94347826086956521</v>
      </c>
    </row>
    <row r="87" spans="1:10" ht="22.15" customHeight="1" x14ac:dyDescent="0.3">
      <c r="A87" s="25"/>
      <c r="B87" s="26"/>
      <c r="C87" s="26"/>
      <c r="D87" s="27"/>
      <c r="E87" s="28">
        <v>527.4</v>
      </c>
      <c r="F87" s="28">
        <f>E87/40</f>
        <v>13.184999999999999</v>
      </c>
      <c r="G87" s="29"/>
      <c r="H87" s="30"/>
      <c r="I87" s="29"/>
      <c r="J87" s="31"/>
    </row>
    <row r="114" spans="1:10" ht="22.15" customHeight="1" x14ac:dyDescent="0.3">
      <c r="A114" s="25"/>
      <c r="B114" s="26"/>
      <c r="C114" s="26"/>
      <c r="D114" s="27"/>
      <c r="E114" s="28"/>
      <c r="F114" s="29"/>
      <c r="G114" s="29"/>
      <c r="H114" s="30"/>
      <c r="I114" s="29"/>
      <c r="J114" s="32"/>
    </row>
    <row r="115" spans="1:10" ht="9" customHeight="1" x14ac:dyDescent="0.3">
      <c r="A115" s="25"/>
      <c r="B115" s="33"/>
      <c r="C115" s="33"/>
      <c r="D115" s="27"/>
      <c r="E115" s="28"/>
      <c r="F115" s="29"/>
      <c r="G115" s="29"/>
      <c r="H115" s="29"/>
      <c r="I115" s="29"/>
      <c r="J115" s="34"/>
    </row>
  </sheetData>
  <autoFilter ref="A4:J37"/>
  <mergeCells count="2">
    <mergeCell ref="D2:E2"/>
    <mergeCell ref="G2:H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5"/>
  <sheetViews>
    <sheetView zoomScale="85" zoomScaleNormal="85" workbookViewId="0">
      <pane ySplit="4" topLeftCell="A5" activePane="bottomLeft" state="frozen"/>
      <selection pane="bottomLeft" activeCell="A6" sqref="A6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1" ht="16.5" thickBot="1" x14ac:dyDescent="0.35"/>
    <row r="2" spans="1:11" ht="45.6" customHeight="1" thickBot="1" x14ac:dyDescent="0.35">
      <c r="A2" s="4" t="s">
        <v>0</v>
      </c>
      <c r="B2" s="4" t="s">
        <v>22</v>
      </c>
      <c r="C2" s="4" t="s">
        <v>2</v>
      </c>
      <c r="D2" s="5" t="s">
        <v>23</v>
      </c>
      <c r="E2" s="6"/>
      <c r="F2" s="7" t="s">
        <v>24</v>
      </c>
      <c r="G2" s="8" t="s">
        <v>36</v>
      </c>
      <c r="H2" s="9"/>
      <c r="I2" s="4" t="s">
        <v>25</v>
      </c>
      <c r="J2" s="7">
        <v>30</v>
      </c>
    </row>
    <row r="3" spans="1:11" ht="4.5" customHeight="1" x14ac:dyDescent="0.3">
      <c r="A3" s="10"/>
      <c r="B3" s="10"/>
      <c r="C3" s="10"/>
      <c r="D3" s="10"/>
      <c r="E3" s="11"/>
      <c r="F3" s="12"/>
      <c r="G3" s="12"/>
      <c r="H3" s="12"/>
      <c r="I3" s="12"/>
    </row>
    <row r="4" spans="1:11" ht="22.15" customHeight="1" x14ac:dyDescent="0.3">
      <c r="A4" s="13" t="s">
        <v>26</v>
      </c>
      <c r="B4" s="13" t="s">
        <v>27</v>
      </c>
      <c r="C4" s="13" t="s">
        <v>28</v>
      </c>
      <c r="D4" s="13" t="s">
        <v>10</v>
      </c>
      <c r="E4" s="14" t="s">
        <v>11</v>
      </c>
      <c r="F4" s="15" t="s">
        <v>29</v>
      </c>
      <c r="G4" s="15" t="s">
        <v>30</v>
      </c>
      <c r="H4" s="15" t="s">
        <v>31</v>
      </c>
      <c r="I4" s="15" t="s">
        <v>32</v>
      </c>
      <c r="J4" s="16" t="s">
        <v>33</v>
      </c>
    </row>
    <row r="5" spans="1:11" ht="22.15" customHeight="1" x14ac:dyDescent="0.3">
      <c r="A5" s="17">
        <v>45000</v>
      </c>
      <c r="B5" s="18" t="s">
        <v>34</v>
      </c>
      <c r="C5" s="18" t="s">
        <v>35</v>
      </c>
      <c r="D5" s="19">
        <v>1</v>
      </c>
      <c r="E5" s="20">
        <v>13.27</v>
      </c>
      <c r="F5" s="20">
        <v>2.72</v>
      </c>
      <c r="G5" s="21"/>
      <c r="H5" s="22">
        <v>25</v>
      </c>
      <c r="I5" s="21">
        <v>2.5</v>
      </c>
      <c r="J5" s="23">
        <f>F5/I5</f>
        <v>1.0880000000000001</v>
      </c>
      <c r="K5" s="24" t="s">
        <v>37</v>
      </c>
    </row>
    <row r="6" spans="1:11" ht="22.15" customHeight="1" x14ac:dyDescent="0.3">
      <c r="A6" s="17">
        <f>A5</f>
        <v>45000</v>
      </c>
      <c r="B6" s="18" t="str">
        <f>B5</f>
        <v>한국콘텐츠진흥원</v>
      </c>
      <c r="C6" s="18" t="str">
        <f>C5</f>
        <v>정류기</v>
      </c>
      <c r="D6" s="19">
        <v>2</v>
      </c>
      <c r="E6" s="20">
        <v>13.24</v>
      </c>
      <c r="F6" s="20">
        <v>2.52</v>
      </c>
      <c r="G6" s="21"/>
      <c r="H6" s="22">
        <f>H5</f>
        <v>25</v>
      </c>
      <c r="I6" s="21">
        <f>I5</f>
        <v>2.5</v>
      </c>
      <c r="J6" s="23">
        <f t="shared" ref="J6:J69" si="0">F6/I6</f>
        <v>1.008</v>
      </c>
      <c r="K6" s="24"/>
    </row>
    <row r="7" spans="1:11" ht="22.15" customHeight="1" x14ac:dyDescent="0.3">
      <c r="A7" s="17">
        <f t="shared" ref="A7:C22" si="1">A6</f>
        <v>45000</v>
      </c>
      <c r="B7" s="18" t="str">
        <f t="shared" si="1"/>
        <v>한국콘텐츠진흥원</v>
      </c>
      <c r="C7" s="18" t="str">
        <f t="shared" si="1"/>
        <v>정류기</v>
      </c>
      <c r="D7" s="19">
        <v>3</v>
      </c>
      <c r="E7" s="20">
        <v>13.25</v>
      </c>
      <c r="F7" s="20">
        <v>2.73</v>
      </c>
      <c r="G7" s="21"/>
      <c r="H7" s="22">
        <f t="shared" ref="H7:I22" si="2">H6</f>
        <v>25</v>
      </c>
      <c r="I7" s="21">
        <f t="shared" si="2"/>
        <v>2.5</v>
      </c>
      <c r="J7" s="23">
        <f t="shared" si="0"/>
        <v>1.0920000000000001</v>
      </c>
    </row>
    <row r="8" spans="1:11" ht="22.15" customHeight="1" x14ac:dyDescent="0.3">
      <c r="A8" s="17">
        <f t="shared" si="1"/>
        <v>45000</v>
      </c>
      <c r="B8" s="18" t="str">
        <f t="shared" si="1"/>
        <v>한국콘텐츠진흥원</v>
      </c>
      <c r="C8" s="18" t="str">
        <f t="shared" si="1"/>
        <v>정류기</v>
      </c>
      <c r="D8" s="19">
        <v>4</v>
      </c>
      <c r="E8" s="20">
        <v>13.27</v>
      </c>
      <c r="F8" s="20">
        <v>2.71</v>
      </c>
      <c r="G8" s="21"/>
      <c r="H8" s="22">
        <f t="shared" si="2"/>
        <v>25</v>
      </c>
      <c r="I8" s="21">
        <f t="shared" si="2"/>
        <v>2.5</v>
      </c>
      <c r="J8" s="23">
        <f t="shared" si="0"/>
        <v>1.0840000000000001</v>
      </c>
    </row>
    <row r="9" spans="1:11" ht="22.15" customHeight="1" x14ac:dyDescent="0.3">
      <c r="A9" s="17">
        <f t="shared" si="1"/>
        <v>45000</v>
      </c>
      <c r="B9" s="18" t="str">
        <f t="shared" si="1"/>
        <v>한국콘텐츠진흥원</v>
      </c>
      <c r="C9" s="18" t="str">
        <f t="shared" si="1"/>
        <v>정류기</v>
      </c>
      <c r="D9" s="19">
        <v>5</v>
      </c>
      <c r="E9" s="20">
        <v>13.25</v>
      </c>
      <c r="F9" s="20">
        <v>2.74</v>
      </c>
      <c r="G9" s="21"/>
      <c r="H9" s="22">
        <f t="shared" si="2"/>
        <v>25</v>
      </c>
      <c r="I9" s="21">
        <f t="shared" si="2"/>
        <v>2.5</v>
      </c>
      <c r="J9" s="23">
        <f t="shared" si="0"/>
        <v>1.0960000000000001</v>
      </c>
    </row>
    <row r="10" spans="1:11" ht="22.15" customHeight="1" x14ac:dyDescent="0.3">
      <c r="A10" s="17">
        <f t="shared" si="1"/>
        <v>45000</v>
      </c>
      <c r="B10" s="18" t="str">
        <f t="shared" si="1"/>
        <v>한국콘텐츠진흥원</v>
      </c>
      <c r="C10" s="18" t="str">
        <f t="shared" si="1"/>
        <v>정류기</v>
      </c>
      <c r="D10" s="19">
        <v>6</v>
      </c>
      <c r="E10" s="20">
        <v>13.24</v>
      </c>
      <c r="F10" s="20">
        <v>2.57</v>
      </c>
      <c r="G10" s="21"/>
      <c r="H10" s="22">
        <f t="shared" si="2"/>
        <v>25</v>
      </c>
      <c r="I10" s="21">
        <f t="shared" si="2"/>
        <v>2.5</v>
      </c>
      <c r="J10" s="23">
        <f t="shared" si="0"/>
        <v>1.028</v>
      </c>
      <c r="K10" s="1" t="s">
        <v>19</v>
      </c>
    </row>
    <row r="11" spans="1:11" ht="22.15" customHeight="1" x14ac:dyDescent="0.3">
      <c r="A11" s="17">
        <f t="shared" si="1"/>
        <v>45000</v>
      </c>
      <c r="B11" s="18" t="str">
        <f t="shared" si="1"/>
        <v>한국콘텐츠진흥원</v>
      </c>
      <c r="C11" s="18" t="str">
        <f t="shared" si="1"/>
        <v>정류기</v>
      </c>
      <c r="D11" s="19">
        <v>7</v>
      </c>
      <c r="E11" s="20">
        <v>13.25</v>
      </c>
      <c r="F11" s="20">
        <v>2.52</v>
      </c>
      <c r="G11" s="21"/>
      <c r="H11" s="22">
        <f t="shared" si="2"/>
        <v>25</v>
      </c>
      <c r="I11" s="21">
        <f t="shared" si="2"/>
        <v>2.5</v>
      </c>
      <c r="J11" s="23">
        <f t="shared" si="0"/>
        <v>1.008</v>
      </c>
    </row>
    <row r="12" spans="1:11" ht="22.15" customHeight="1" x14ac:dyDescent="0.3">
      <c r="A12" s="17">
        <f t="shared" si="1"/>
        <v>45000</v>
      </c>
      <c r="B12" s="18" t="str">
        <f t="shared" si="1"/>
        <v>한국콘텐츠진흥원</v>
      </c>
      <c r="C12" s="18" t="str">
        <f t="shared" si="1"/>
        <v>정류기</v>
      </c>
      <c r="D12" s="19">
        <v>8</v>
      </c>
      <c r="E12" s="20">
        <v>13.29</v>
      </c>
      <c r="F12" s="20">
        <v>2.84</v>
      </c>
      <c r="G12" s="21"/>
      <c r="H12" s="22">
        <f t="shared" si="2"/>
        <v>25</v>
      </c>
      <c r="I12" s="21">
        <f t="shared" si="2"/>
        <v>2.5</v>
      </c>
      <c r="J12" s="23">
        <f t="shared" si="0"/>
        <v>1.1359999999999999</v>
      </c>
    </row>
    <row r="13" spans="1:11" ht="22.15" customHeight="1" x14ac:dyDescent="0.3">
      <c r="A13" s="17">
        <f t="shared" si="1"/>
        <v>45000</v>
      </c>
      <c r="B13" s="18" t="str">
        <f t="shared" si="1"/>
        <v>한국콘텐츠진흥원</v>
      </c>
      <c r="C13" s="18" t="str">
        <f t="shared" si="1"/>
        <v>정류기</v>
      </c>
      <c r="D13" s="19">
        <v>9</v>
      </c>
      <c r="E13" s="20">
        <v>13.25</v>
      </c>
      <c r="F13" s="20">
        <v>2.7</v>
      </c>
      <c r="G13" s="21"/>
      <c r="H13" s="22">
        <f t="shared" si="2"/>
        <v>25</v>
      </c>
      <c r="I13" s="21">
        <f t="shared" si="2"/>
        <v>2.5</v>
      </c>
      <c r="J13" s="23">
        <f t="shared" si="0"/>
        <v>1.08</v>
      </c>
    </row>
    <row r="14" spans="1:11" ht="22.15" hidden="1" customHeight="1" x14ac:dyDescent="0.3">
      <c r="A14" s="17">
        <f t="shared" si="1"/>
        <v>45000</v>
      </c>
      <c r="B14" s="18" t="str">
        <f t="shared" si="1"/>
        <v>한국콘텐츠진흥원</v>
      </c>
      <c r="C14" s="18" t="str">
        <f t="shared" si="1"/>
        <v>정류기</v>
      </c>
      <c r="D14" s="19">
        <v>10</v>
      </c>
      <c r="E14" s="20"/>
      <c r="F14" s="20"/>
      <c r="G14" s="21"/>
      <c r="H14" s="22">
        <f t="shared" si="2"/>
        <v>25</v>
      </c>
      <c r="I14" s="21">
        <f t="shared" si="2"/>
        <v>2.5</v>
      </c>
      <c r="J14" s="23">
        <f t="shared" si="0"/>
        <v>0</v>
      </c>
    </row>
    <row r="15" spans="1:11" ht="22.15" hidden="1" customHeight="1" x14ac:dyDescent="0.3">
      <c r="A15" s="17">
        <f t="shared" si="1"/>
        <v>45000</v>
      </c>
      <c r="B15" s="18" t="str">
        <f t="shared" si="1"/>
        <v>한국콘텐츠진흥원</v>
      </c>
      <c r="C15" s="18" t="str">
        <f t="shared" si="1"/>
        <v>정류기</v>
      </c>
      <c r="D15" s="19">
        <v>11</v>
      </c>
      <c r="E15" s="20"/>
      <c r="F15" s="20"/>
      <c r="G15" s="21"/>
      <c r="H15" s="22">
        <f t="shared" si="2"/>
        <v>25</v>
      </c>
      <c r="I15" s="21">
        <f t="shared" si="2"/>
        <v>2.5</v>
      </c>
      <c r="J15" s="23">
        <f t="shared" si="0"/>
        <v>0</v>
      </c>
    </row>
    <row r="16" spans="1:11" ht="22.15" hidden="1" customHeight="1" x14ac:dyDescent="0.3">
      <c r="A16" s="17">
        <f t="shared" si="1"/>
        <v>45000</v>
      </c>
      <c r="B16" s="18" t="str">
        <f t="shared" si="1"/>
        <v>한국콘텐츠진흥원</v>
      </c>
      <c r="C16" s="18" t="str">
        <f t="shared" si="1"/>
        <v>정류기</v>
      </c>
      <c r="D16" s="19">
        <v>12</v>
      </c>
      <c r="E16" s="20"/>
      <c r="F16" s="20"/>
      <c r="G16" s="21"/>
      <c r="H16" s="22">
        <f t="shared" si="2"/>
        <v>25</v>
      </c>
      <c r="I16" s="21">
        <f t="shared" si="2"/>
        <v>2.5</v>
      </c>
      <c r="J16" s="23">
        <f t="shared" si="0"/>
        <v>0</v>
      </c>
    </row>
    <row r="17" spans="1:10" ht="22.15" hidden="1" customHeight="1" x14ac:dyDescent="0.3">
      <c r="A17" s="17">
        <f t="shared" si="1"/>
        <v>45000</v>
      </c>
      <c r="B17" s="18" t="str">
        <f t="shared" si="1"/>
        <v>한국콘텐츠진흥원</v>
      </c>
      <c r="C17" s="18" t="str">
        <f t="shared" si="1"/>
        <v>정류기</v>
      </c>
      <c r="D17" s="19">
        <v>13</v>
      </c>
      <c r="E17" s="20"/>
      <c r="F17" s="20"/>
      <c r="G17" s="21"/>
      <c r="H17" s="22">
        <f t="shared" si="2"/>
        <v>25</v>
      </c>
      <c r="I17" s="21">
        <f t="shared" si="2"/>
        <v>2.5</v>
      </c>
      <c r="J17" s="23">
        <f t="shared" si="0"/>
        <v>0</v>
      </c>
    </row>
    <row r="18" spans="1:10" ht="22.15" hidden="1" customHeight="1" x14ac:dyDescent="0.3">
      <c r="A18" s="17">
        <f t="shared" si="1"/>
        <v>45000</v>
      </c>
      <c r="B18" s="18" t="str">
        <f t="shared" si="1"/>
        <v>한국콘텐츠진흥원</v>
      </c>
      <c r="C18" s="18" t="str">
        <f t="shared" si="1"/>
        <v>정류기</v>
      </c>
      <c r="D18" s="19">
        <v>14</v>
      </c>
      <c r="E18" s="20"/>
      <c r="F18" s="20"/>
      <c r="G18" s="21"/>
      <c r="H18" s="22">
        <f t="shared" si="2"/>
        <v>25</v>
      </c>
      <c r="I18" s="21">
        <f t="shared" si="2"/>
        <v>2.5</v>
      </c>
      <c r="J18" s="23">
        <f t="shared" si="0"/>
        <v>0</v>
      </c>
    </row>
    <row r="19" spans="1:10" ht="22.15" hidden="1" customHeight="1" x14ac:dyDescent="0.3">
      <c r="A19" s="17">
        <f t="shared" si="1"/>
        <v>45000</v>
      </c>
      <c r="B19" s="18" t="str">
        <f t="shared" si="1"/>
        <v>한국콘텐츠진흥원</v>
      </c>
      <c r="C19" s="18" t="str">
        <f t="shared" si="1"/>
        <v>정류기</v>
      </c>
      <c r="D19" s="19">
        <v>15</v>
      </c>
      <c r="E19" s="20"/>
      <c r="F19" s="20"/>
      <c r="G19" s="21"/>
      <c r="H19" s="22">
        <f t="shared" si="2"/>
        <v>25</v>
      </c>
      <c r="I19" s="21">
        <f t="shared" si="2"/>
        <v>2.5</v>
      </c>
      <c r="J19" s="23">
        <f t="shared" si="0"/>
        <v>0</v>
      </c>
    </row>
    <row r="20" spans="1:10" ht="22.15" hidden="1" customHeight="1" x14ac:dyDescent="0.3">
      <c r="A20" s="17">
        <f t="shared" si="1"/>
        <v>45000</v>
      </c>
      <c r="B20" s="18" t="str">
        <f t="shared" si="1"/>
        <v>한국콘텐츠진흥원</v>
      </c>
      <c r="C20" s="18" t="str">
        <f t="shared" si="1"/>
        <v>정류기</v>
      </c>
      <c r="D20" s="19">
        <v>16</v>
      </c>
      <c r="E20" s="20"/>
      <c r="F20" s="20"/>
      <c r="G20" s="21"/>
      <c r="H20" s="22">
        <f t="shared" si="2"/>
        <v>25</v>
      </c>
      <c r="I20" s="21">
        <f t="shared" si="2"/>
        <v>2.5</v>
      </c>
      <c r="J20" s="23">
        <f t="shared" si="0"/>
        <v>0</v>
      </c>
    </row>
    <row r="21" spans="1:10" ht="22.15" hidden="1" customHeight="1" x14ac:dyDescent="0.3">
      <c r="A21" s="17">
        <f t="shared" si="1"/>
        <v>45000</v>
      </c>
      <c r="B21" s="18" t="str">
        <f t="shared" si="1"/>
        <v>한국콘텐츠진흥원</v>
      </c>
      <c r="C21" s="18" t="str">
        <f t="shared" si="1"/>
        <v>정류기</v>
      </c>
      <c r="D21" s="19">
        <v>17</v>
      </c>
      <c r="E21" s="20"/>
      <c r="F21" s="20"/>
      <c r="G21" s="21"/>
      <c r="H21" s="22">
        <f t="shared" si="2"/>
        <v>25</v>
      </c>
      <c r="I21" s="21">
        <f t="shared" si="2"/>
        <v>2.5</v>
      </c>
      <c r="J21" s="23">
        <f t="shared" si="0"/>
        <v>0</v>
      </c>
    </row>
    <row r="22" spans="1:10" ht="22.15" hidden="1" customHeight="1" x14ac:dyDescent="0.3">
      <c r="A22" s="17">
        <f t="shared" si="1"/>
        <v>45000</v>
      </c>
      <c r="B22" s="18" t="str">
        <f t="shared" si="1"/>
        <v>한국콘텐츠진흥원</v>
      </c>
      <c r="C22" s="18" t="str">
        <f t="shared" si="1"/>
        <v>정류기</v>
      </c>
      <c r="D22" s="19">
        <v>18</v>
      </c>
      <c r="E22" s="20"/>
      <c r="F22" s="20"/>
      <c r="G22" s="21"/>
      <c r="H22" s="22">
        <f t="shared" si="2"/>
        <v>25</v>
      </c>
      <c r="I22" s="21">
        <f t="shared" si="2"/>
        <v>2.5</v>
      </c>
      <c r="J22" s="23">
        <f t="shared" si="0"/>
        <v>0</v>
      </c>
    </row>
    <row r="23" spans="1:10" ht="22.15" hidden="1" customHeight="1" x14ac:dyDescent="0.3">
      <c r="A23" s="17">
        <f t="shared" ref="A23:C38" si="3">A22</f>
        <v>45000</v>
      </c>
      <c r="B23" s="18" t="str">
        <f t="shared" si="3"/>
        <v>한국콘텐츠진흥원</v>
      </c>
      <c r="C23" s="18" t="str">
        <f t="shared" si="3"/>
        <v>정류기</v>
      </c>
      <c r="D23" s="19">
        <v>19</v>
      </c>
      <c r="E23" s="20"/>
      <c r="F23" s="20"/>
      <c r="G23" s="21"/>
      <c r="H23" s="22">
        <f t="shared" ref="H23:I38" si="4">H22</f>
        <v>25</v>
      </c>
      <c r="I23" s="21">
        <f t="shared" si="4"/>
        <v>2.5</v>
      </c>
      <c r="J23" s="23">
        <f t="shared" si="0"/>
        <v>0</v>
      </c>
    </row>
    <row r="24" spans="1:10" ht="22.15" hidden="1" customHeight="1" x14ac:dyDescent="0.3">
      <c r="A24" s="17">
        <f t="shared" si="3"/>
        <v>45000</v>
      </c>
      <c r="B24" s="18" t="str">
        <f t="shared" si="3"/>
        <v>한국콘텐츠진흥원</v>
      </c>
      <c r="C24" s="18" t="str">
        <f t="shared" si="3"/>
        <v>정류기</v>
      </c>
      <c r="D24" s="19">
        <v>20</v>
      </c>
      <c r="E24" s="20"/>
      <c r="F24" s="20"/>
      <c r="G24" s="21"/>
      <c r="H24" s="22">
        <f t="shared" si="4"/>
        <v>25</v>
      </c>
      <c r="I24" s="21">
        <f t="shared" si="4"/>
        <v>2.5</v>
      </c>
      <c r="J24" s="23">
        <f t="shared" si="0"/>
        <v>0</v>
      </c>
    </row>
    <row r="25" spans="1:10" ht="22.15" hidden="1" customHeight="1" x14ac:dyDescent="0.3">
      <c r="A25" s="17">
        <f t="shared" si="3"/>
        <v>45000</v>
      </c>
      <c r="B25" s="18" t="str">
        <f t="shared" si="3"/>
        <v>한국콘텐츠진흥원</v>
      </c>
      <c r="C25" s="18" t="str">
        <f t="shared" si="3"/>
        <v>정류기</v>
      </c>
      <c r="D25" s="19">
        <v>21</v>
      </c>
      <c r="E25" s="20"/>
      <c r="F25" s="20"/>
      <c r="G25" s="21"/>
      <c r="H25" s="22">
        <f t="shared" si="4"/>
        <v>25</v>
      </c>
      <c r="I25" s="21">
        <f t="shared" si="4"/>
        <v>2.5</v>
      </c>
      <c r="J25" s="23">
        <f t="shared" si="0"/>
        <v>0</v>
      </c>
    </row>
    <row r="26" spans="1:10" ht="22.15" hidden="1" customHeight="1" x14ac:dyDescent="0.3">
      <c r="A26" s="17">
        <f t="shared" si="3"/>
        <v>45000</v>
      </c>
      <c r="B26" s="18" t="str">
        <f t="shared" si="3"/>
        <v>한국콘텐츠진흥원</v>
      </c>
      <c r="C26" s="18" t="str">
        <f t="shared" si="3"/>
        <v>정류기</v>
      </c>
      <c r="D26" s="19">
        <v>22</v>
      </c>
      <c r="E26" s="20"/>
      <c r="F26" s="20"/>
      <c r="G26" s="21"/>
      <c r="H26" s="22">
        <f t="shared" si="4"/>
        <v>25</v>
      </c>
      <c r="I26" s="21">
        <f t="shared" si="4"/>
        <v>2.5</v>
      </c>
      <c r="J26" s="23">
        <f t="shared" si="0"/>
        <v>0</v>
      </c>
    </row>
    <row r="27" spans="1:10" ht="22.15" hidden="1" customHeight="1" x14ac:dyDescent="0.3">
      <c r="A27" s="17">
        <f t="shared" si="3"/>
        <v>45000</v>
      </c>
      <c r="B27" s="18" t="str">
        <f t="shared" si="3"/>
        <v>한국콘텐츠진흥원</v>
      </c>
      <c r="C27" s="18" t="str">
        <f t="shared" si="3"/>
        <v>정류기</v>
      </c>
      <c r="D27" s="19">
        <v>23</v>
      </c>
      <c r="E27" s="20"/>
      <c r="F27" s="20"/>
      <c r="G27" s="21"/>
      <c r="H27" s="22">
        <f t="shared" si="4"/>
        <v>25</v>
      </c>
      <c r="I27" s="21">
        <f t="shared" si="4"/>
        <v>2.5</v>
      </c>
      <c r="J27" s="23">
        <f t="shared" si="0"/>
        <v>0</v>
      </c>
    </row>
    <row r="28" spans="1:10" ht="22.15" hidden="1" customHeight="1" x14ac:dyDescent="0.3">
      <c r="A28" s="17">
        <f t="shared" si="3"/>
        <v>45000</v>
      </c>
      <c r="B28" s="18" t="str">
        <f t="shared" si="3"/>
        <v>한국콘텐츠진흥원</v>
      </c>
      <c r="C28" s="18" t="str">
        <f t="shared" si="3"/>
        <v>정류기</v>
      </c>
      <c r="D28" s="19">
        <v>24</v>
      </c>
      <c r="E28" s="20"/>
      <c r="F28" s="20"/>
      <c r="G28" s="21"/>
      <c r="H28" s="22">
        <f t="shared" si="4"/>
        <v>25</v>
      </c>
      <c r="I28" s="21">
        <f t="shared" si="4"/>
        <v>2.5</v>
      </c>
      <c r="J28" s="23">
        <f t="shared" si="0"/>
        <v>0</v>
      </c>
    </row>
    <row r="29" spans="1:10" ht="22.15" hidden="1" customHeight="1" x14ac:dyDescent="0.3">
      <c r="A29" s="17">
        <f t="shared" si="3"/>
        <v>45000</v>
      </c>
      <c r="B29" s="18" t="str">
        <f t="shared" si="3"/>
        <v>한국콘텐츠진흥원</v>
      </c>
      <c r="C29" s="18" t="str">
        <f t="shared" si="3"/>
        <v>정류기</v>
      </c>
      <c r="D29" s="19">
        <v>25</v>
      </c>
      <c r="E29" s="20"/>
      <c r="F29" s="20"/>
      <c r="G29" s="21"/>
      <c r="H29" s="22">
        <f t="shared" si="4"/>
        <v>25</v>
      </c>
      <c r="I29" s="21">
        <f t="shared" si="4"/>
        <v>2.5</v>
      </c>
      <c r="J29" s="23">
        <f t="shared" si="0"/>
        <v>0</v>
      </c>
    </row>
    <row r="30" spans="1:10" ht="22.15" hidden="1" customHeight="1" x14ac:dyDescent="0.3">
      <c r="A30" s="17">
        <f t="shared" si="3"/>
        <v>45000</v>
      </c>
      <c r="B30" s="18" t="str">
        <f t="shared" si="3"/>
        <v>한국콘텐츠진흥원</v>
      </c>
      <c r="C30" s="18" t="str">
        <f t="shared" si="3"/>
        <v>정류기</v>
      </c>
      <c r="D30" s="19">
        <v>26</v>
      </c>
      <c r="E30" s="20"/>
      <c r="F30" s="20"/>
      <c r="G30" s="21"/>
      <c r="H30" s="22">
        <f t="shared" si="4"/>
        <v>25</v>
      </c>
      <c r="I30" s="21">
        <f t="shared" si="4"/>
        <v>2.5</v>
      </c>
      <c r="J30" s="23">
        <f t="shared" si="0"/>
        <v>0</v>
      </c>
    </row>
    <row r="31" spans="1:10" ht="22.15" hidden="1" customHeight="1" x14ac:dyDescent="0.3">
      <c r="A31" s="17">
        <f t="shared" si="3"/>
        <v>45000</v>
      </c>
      <c r="B31" s="18" t="str">
        <f t="shared" si="3"/>
        <v>한국콘텐츠진흥원</v>
      </c>
      <c r="C31" s="18" t="str">
        <f t="shared" si="3"/>
        <v>정류기</v>
      </c>
      <c r="D31" s="19">
        <v>27</v>
      </c>
      <c r="E31" s="20"/>
      <c r="F31" s="20"/>
      <c r="G31" s="21"/>
      <c r="H31" s="22">
        <f t="shared" si="4"/>
        <v>25</v>
      </c>
      <c r="I31" s="21">
        <f t="shared" si="4"/>
        <v>2.5</v>
      </c>
      <c r="J31" s="23">
        <f t="shared" si="0"/>
        <v>0</v>
      </c>
    </row>
    <row r="32" spans="1:10" ht="22.15" hidden="1" customHeight="1" x14ac:dyDescent="0.3">
      <c r="A32" s="17">
        <f t="shared" si="3"/>
        <v>45000</v>
      </c>
      <c r="B32" s="18" t="str">
        <f t="shared" si="3"/>
        <v>한국콘텐츠진흥원</v>
      </c>
      <c r="C32" s="18" t="str">
        <f t="shared" si="3"/>
        <v>정류기</v>
      </c>
      <c r="D32" s="19">
        <v>28</v>
      </c>
      <c r="E32" s="20"/>
      <c r="F32" s="20"/>
      <c r="G32" s="21"/>
      <c r="H32" s="22">
        <f t="shared" si="4"/>
        <v>25</v>
      </c>
      <c r="I32" s="21">
        <f t="shared" si="4"/>
        <v>2.5</v>
      </c>
      <c r="J32" s="23">
        <f t="shared" si="0"/>
        <v>0</v>
      </c>
    </row>
    <row r="33" spans="1:10" ht="22.15" hidden="1" customHeight="1" x14ac:dyDescent="0.3">
      <c r="A33" s="17">
        <f t="shared" si="3"/>
        <v>45000</v>
      </c>
      <c r="B33" s="18" t="str">
        <f t="shared" si="3"/>
        <v>한국콘텐츠진흥원</v>
      </c>
      <c r="C33" s="18" t="str">
        <f t="shared" si="3"/>
        <v>정류기</v>
      </c>
      <c r="D33" s="19">
        <v>29</v>
      </c>
      <c r="E33" s="20"/>
      <c r="F33" s="20"/>
      <c r="G33" s="21"/>
      <c r="H33" s="22">
        <f t="shared" si="4"/>
        <v>25</v>
      </c>
      <c r="I33" s="21">
        <f t="shared" si="4"/>
        <v>2.5</v>
      </c>
      <c r="J33" s="23">
        <f t="shared" si="0"/>
        <v>0</v>
      </c>
    </row>
    <row r="34" spans="1:10" ht="22.15" hidden="1" customHeight="1" x14ac:dyDescent="0.3">
      <c r="A34" s="17">
        <f t="shared" si="3"/>
        <v>45000</v>
      </c>
      <c r="B34" s="18" t="str">
        <f t="shared" si="3"/>
        <v>한국콘텐츠진흥원</v>
      </c>
      <c r="C34" s="18" t="str">
        <f t="shared" si="3"/>
        <v>정류기</v>
      </c>
      <c r="D34" s="19">
        <v>30</v>
      </c>
      <c r="E34" s="20"/>
      <c r="F34" s="20"/>
      <c r="G34" s="21"/>
      <c r="H34" s="22">
        <f t="shared" si="4"/>
        <v>25</v>
      </c>
      <c r="I34" s="21">
        <f t="shared" si="4"/>
        <v>2.5</v>
      </c>
      <c r="J34" s="23">
        <f t="shared" si="0"/>
        <v>0</v>
      </c>
    </row>
    <row r="35" spans="1:10" ht="22.15" hidden="1" customHeight="1" x14ac:dyDescent="0.3">
      <c r="A35" s="17"/>
      <c r="B35" s="18"/>
      <c r="C35" s="18"/>
      <c r="D35" s="19">
        <v>31</v>
      </c>
      <c r="E35" s="20"/>
      <c r="F35" s="20"/>
      <c r="G35" s="21"/>
      <c r="H35" s="22">
        <f t="shared" si="4"/>
        <v>25</v>
      </c>
      <c r="I35" s="21">
        <f t="shared" si="4"/>
        <v>2.5</v>
      </c>
      <c r="J35" s="23">
        <f t="shared" si="0"/>
        <v>0</v>
      </c>
    </row>
    <row r="36" spans="1:10" ht="22.15" hidden="1" customHeight="1" x14ac:dyDescent="0.3">
      <c r="A36" s="17">
        <f t="shared" si="3"/>
        <v>0</v>
      </c>
      <c r="B36" s="18">
        <f t="shared" si="3"/>
        <v>0</v>
      </c>
      <c r="C36" s="18">
        <f t="shared" si="3"/>
        <v>0</v>
      </c>
      <c r="D36" s="19">
        <v>32</v>
      </c>
      <c r="E36" s="20"/>
      <c r="F36" s="20"/>
      <c r="G36" s="21"/>
      <c r="H36" s="22">
        <f t="shared" si="4"/>
        <v>25</v>
      </c>
      <c r="I36" s="21">
        <f t="shared" si="4"/>
        <v>2.5</v>
      </c>
      <c r="J36" s="23">
        <f t="shared" si="0"/>
        <v>0</v>
      </c>
    </row>
    <row r="37" spans="1:10" ht="22.15" hidden="1" customHeight="1" x14ac:dyDescent="0.3">
      <c r="A37" s="17">
        <f t="shared" si="3"/>
        <v>0</v>
      </c>
      <c r="B37" s="18">
        <f t="shared" si="3"/>
        <v>0</v>
      </c>
      <c r="C37" s="18">
        <f t="shared" si="3"/>
        <v>0</v>
      </c>
      <c r="D37" s="19">
        <v>33</v>
      </c>
      <c r="E37" s="20"/>
      <c r="F37" s="20"/>
      <c r="G37" s="21"/>
      <c r="H37" s="22">
        <f t="shared" si="4"/>
        <v>25</v>
      </c>
      <c r="I37" s="21">
        <f t="shared" si="4"/>
        <v>2.5</v>
      </c>
      <c r="J37" s="23">
        <f t="shared" si="0"/>
        <v>0</v>
      </c>
    </row>
    <row r="38" spans="1:10" ht="22.15" hidden="1" customHeight="1" x14ac:dyDescent="0.3">
      <c r="A38" s="17">
        <f t="shared" si="3"/>
        <v>0</v>
      </c>
      <c r="B38" s="18">
        <f t="shared" si="3"/>
        <v>0</v>
      </c>
      <c r="C38" s="18">
        <f t="shared" si="3"/>
        <v>0</v>
      </c>
      <c r="D38" s="19">
        <v>34</v>
      </c>
      <c r="E38" s="20"/>
      <c r="F38" s="20"/>
      <c r="G38" s="21"/>
      <c r="H38" s="22">
        <f t="shared" si="4"/>
        <v>25</v>
      </c>
      <c r="I38" s="21">
        <f t="shared" si="4"/>
        <v>2.5</v>
      </c>
      <c r="J38" s="23">
        <f t="shared" si="0"/>
        <v>0</v>
      </c>
    </row>
    <row r="39" spans="1:10" ht="22.15" hidden="1" customHeight="1" x14ac:dyDescent="0.3">
      <c r="A39" s="17">
        <f t="shared" ref="A39:C54" si="5">A38</f>
        <v>0</v>
      </c>
      <c r="B39" s="18">
        <f t="shared" si="5"/>
        <v>0</v>
      </c>
      <c r="C39" s="18">
        <f t="shared" si="5"/>
        <v>0</v>
      </c>
      <c r="D39" s="19">
        <v>35</v>
      </c>
      <c r="E39" s="20"/>
      <c r="F39" s="20"/>
      <c r="G39" s="21"/>
      <c r="H39" s="22">
        <f t="shared" ref="H39:I54" si="6">H38</f>
        <v>25</v>
      </c>
      <c r="I39" s="21">
        <f t="shared" si="6"/>
        <v>2.5</v>
      </c>
      <c r="J39" s="23">
        <f t="shared" si="0"/>
        <v>0</v>
      </c>
    </row>
    <row r="40" spans="1:10" ht="22.15" hidden="1" customHeight="1" x14ac:dyDescent="0.3">
      <c r="A40" s="17">
        <f t="shared" si="5"/>
        <v>0</v>
      </c>
      <c r="B40" s="18">
        <f t="shared" si="5"/>
        <v>0</v>
      </c>
      <c r="C40" s="18">
        <f t="shared" si="5"/>
        <v>0</v>
      </c>
      <c r="D40" s="19">
        <v>36</v>
      </c>
      <c r="E40" s="20"/>
      <c r="F40" s="20"/>
      <c r="G40" s="21"/>
      <c r="H40" s="22">
        <f t="shared" si="6"/>
        <v>25</v>
      </c>
      <c r="I40" s="21">
        <f t="shared" si="6"/>
        <v>2.5</v>
      </c>
      <c r="J40" s="23">
        <f t="shared" si="0"/>
        <v>0</v>
      </c>
    </row>
    <row r="41" spans="1:10" ht="22.15" hidden="1" customHeight="1" x14ac:dyDescent="0.3">
      <c r="A41" s="17">
        <f t="shared" si="5"/>
        <v>0</v>
      </c>
      <c r="B41" s="18">
        <f t="shared" si="5"/>
        <v>0</v>
      </c>
      <c r="C41" s="18">
        <f t="shared" si="5"/>
        <v>0</v>
      </c>
      <c r="D41" s="19">
        <v>37</v>
      </c>
      <c r="E41" s="20"/>
      <c r="F41" s="20"/>
      <c r="G41" s="21"/>
      <c r="H41" s="22">
        <f t="shared" si="6"/>
        <v>25</v>
      </c>
      <c r="I41" s="21">
        <f t="shared" si="6"/>
        <v>2.5</v>
      </c>
      <c r="J41" s="23">
        <f t="shared" si="0"/>
        <v>0</v>
      </c>
    </row>
    <row r="42" spans="1:10" ht="22.15" hidden="1" customHeight="1" x14ac:dyDescent="0.3">
      <c r="A42" s="17">
        <f t="shared" si="5"/>
        <v>0</v>
      </c>
      <c r="B42" s="18">
        <f t="shared" si="5"/>
        <v>0</v>
      </c>
      <c r="C42" s="18">
        <f t="shared" si="5"/>
        <v>0</v>
      </c>
      <c r="D42" s="19">
        <v>38</v>
      </c>
      <c r="E42" s="20"/>
      <c r="F42" s="20"/>
      <c r="G42" s="21"/>
      <c r="H42" s="22">
        <f t="shared" si="6"/>
        <v>25</v>
      </c>
      <c r="I42" s="21">
        <f t="shared" si="6"/>
        <v>2.5</v>
      </c>
      <c r="J42" s="23">
        <f t="shared" si="0"/>
        <v>0</v>
      </c>
    </row>
    <row r="43" spans="1:10" ht="22.15" hidden="1" customHeight="1" x14ac:dyDescent="0.3">
      <c r="A43" s="17">
        <f t="shared" si="5"/>
        <v>0</v>
      </c>
      <c r="B43" s="18">
        <f t="shared" si="5"/>
        <v>0</v>
      </c>
      <c r="C43" s="18">
        <f t="shared" si="5"/>
        <v>0</v>
      </c>
      <c r="D43" s="19">
        <v>39</v>
      </c>
      <c r="E43" s="20"/>
      <c r="F43" s="20"/>
      <c r="G43" s="21"/>
      <c r="H43" s="22">
        <f t="shared" si="6"/>
        <v>25</v>
      </c>
      <c r="I43" s="21">
        <f t="shared" si="6"/>
        <v>2.5</v>
      </c>
      <c r="J43" s="23">
        <f t="shared" si="0"/>
        <v>0</v>
      </c>
    </row>
    <row r="44" spans="1:10" ht="22.15" hidden="1" customHeight="1" x14ac:dyDescent="0.3">
      <c r="A44" s="17">
        <f t="shared" si="5"/>
        <v>0</v>
      </c>
      <c r="B44" s="18">
        <f t="shared" si="5"/>
        <v>0</v>
      </c>
      <c r="C44" s="18">
        <f t="shared" si="5"/>
        <v>0</v>
      </c>
      <c r="D44" s="19">
        <v>40</v>
      </c>
      <c r="E44" s="20"/>
      <c r="F44" s="20"/>
      <c r="G44" s="21"/>
      <c r="H44" s="22">
        <f t="shared" si="6"/>
        <v>25</v>
      </c>
      <c r="I44" s="21">
        <f t="shared" si="6"/>
        <v>2.5</v>
      </c>
      <c r="J44" s="23">
        <f t="shared" si="0"/>
        <v>0</v>
      </c>
    </row>
    <row r="45" spans="1:10" ht="22.15" hidden="1" customHeight="1" x14ac:dyDescent="0.3">
      <c r="A45" s="17">
        <f t="shared" si="5"/>
        <v>0</v>
      </c>
      <c r="B45" s="18">
        <f t="shared" si="5"/>
        <v>0</v>
      </c>
      <c r="C45" s="18">
        <f t="shared" si="5"/>
        <v>0</v>
      </c>
      <c r="D45" s="19">
        <v>41</v>
      </c>
      <c r="E45" s="20"/>
      <c r="F45" s="20"/>
      <c r="G45" s="21"/>
      <c r="H45" s="22">
        <f t="shared" si="6"/>
        <v>25</v>
      </c>
      <c r="I45" s="21">
        <f t="shared" si="6"/>
        <v>2.5</v>
      </c>
      <c r="J45" s="23">
        <f t="shared" si="0"/>
        <v>0</v>
      </c>
    </row>
    <row r="46" spans="1:10" ht="22.15" hidden="1" customHeight="1" x14ac:dyDescent="0.3">
      <c r="A46" s="17">
        <f t="shared" si="5"/>
        <v>0</v>
      </c>
      <c r="B46" s="18">
        <f t="shared" si="5"/>
        <v>0</v>
      </c>
      <c r="C46" s="18">
        <f t="shared" si="5"/>
        <v>0</v>
      </c>
      <c r="D46" s="19">
        <v>42</v>
      </c>
      <c r="E46" s="20"/>
      <c r="F46" s="20"/>
      <c r="G46" s="21"/>
      <c r="H46" s="22">
        <f t="shared" si="6"/>
        <v>25</v>
      </c>
      <c r="I46" s="21">
        <f t="shared" si="6"/>
        <v>2.5</v>
      </c>
      <c r="J46" s="23">
        <f t="shared" si="0"/>
        <v>0</v>
      </c>
    </row>
    <row r="47" spans="1:10" ht="22.15" hidden="1" customHeight="1" x14ac:dyDescent="0.3">
      <c r="A47" s="17">
        <f t="shared" si="5"/>
        <v>0</v>
      </c>
      <c r="B47" s="18">
        <f t="shared" si="5"/>
        <v>0</v>
      </c>
      <c r="C47" s="18">
        <f t="shared" si="5"/>
        <v>0</v>
      </c>
      <c r="D47" s="19">
        <v>43</v>
      </c>
      <c r="E47" s="20"/>
      <c r="F47" s="20"/>
      <c r="G47" s="21"/>
      <c r="H47" s="22">
        <f t="shared" si="6"/>
        <v>25</v>
      </c>
      <c r="I47" s="21">
        <f t="shared" si="6"/>
        <v>2.5</v>
      </c>
      <c r="J47" s="23">
        <f t="shared" si="0"/>
        <v>0</v>
      </c>
    </row>
    <row r="48" spans="1:10" ht="22.15" hidden="1" customHeight="1" x14ac:dyDescent="0.3">
      <c r="A48" s="17">
        <f t="shared" si="5"/>
        <v>0</v>
      </c>
      <c r="B48" s="18">
        <f t="shared" si="5"/>
        <v>0</v>
      </c>
      <c r="C48" s="18">
        <f t="shared" si="5"/>
        <v>0</v>
      </c>
      <c r="D48" s="19">
        <v>44</v>
      </c>
      <c r="E48" s="20"/>
      <c r="F48" s="20"/>
      <c r="G48" s="21"/>
      <c r="H48" s="22">
        <f t="shared" si="6"/>
        <v>25</v>
      </c>
      <c r="I48" s="21">
        <f t="shared" si="6"/>
        <v>2.5</v>
      </c>
      <c r="J48" s="23">
        <f t="shared" si="0"/>
        <v>0</v>
      </c>
    </row>
    <row r="49" spans="1:10" ht="22.15" hidden="1" customHeight="1" x14ac:dyDescent="0.3">
      <c r="A49" s="17">
        <f t="shared" si="5"/>
        <v>0</v>
      </c>
      <c r="B49" s="18">
        <f t="shared" si="5"/>
        <v>0</v>
      </c>
      <c r="C49" s="18">
        <f t="shared" si="5"/>
        <v>0</v>
      </c>
      <c r="D49" s="19">
        <v>45</v>
      </c>
      <c r="E49" s="20"/>
      <c r="F49" s="20"/>
      <c r="G49" s="21"/>
      <c r="H49" s="22">
        <f t="shared" si="6"/>
        <v>25</v>
      </c>
      <c r="I49" s="21">
        <f t="shared" si="6"/>
        <v>2.5</v>
      </c>
      <c r="J49" s="23">
        <f t="shared" si="0"/>
        <v>0</v>
      </c>
    </row>
    <row r="50" spans="1:10" ht="22.15" hidden="1" customHeight="1" x14ac:dyDescent="0.3">
      <c r="A50" s="17">
        <f t="shared" si="5"/>
        <v>0</v>
      </c>
      <c r="B50" s="18">
        <f t="shared" si="5"/>
        <v>0</v>
      </c>
      <c r="C50" s="18">
        <f t="shared" si="5"/>
        <v>0</v>
      </c>
      <c r="D50" s="19">
        <v>46</v>
      </c>
      <c r="E50" s="20"/>
      <c r="F50" s="20"/>
      <c r="G50" s="21"/>
      <c r="H50" s="22">
        <f t="shared" si="6"/>
        <v>25</v>
      </c>
      <c r="I50" s="21">
        <f t="shared" si="6"/>
        <v>2.5</v>
      </c>
      <c r="J50" s="23">
        <f t="shared" si="0"/>
        <v>0</v>
      </c>
    </row>
    <row r="51" spans="1:10" ht="22.15" hidden="1" customHeight="1" x14ac:dyDescent="0.3">
      <c r="A51" s="17">
        <f t="shared" si="5"/>
        <v>0</v>
      </c>
      <c r="B51" s="18">
        <f t="shared" si="5"/>
        <v>0</v>
      </c>
      <c r="C51" s="18">
        <f t="shared" si="5"/>
        <v>0</v>
      </c>
      <c r="D51" s="19">
        <v>47</v>
      </c>
      <c r="E51" s="20"/>
      <c r="F51" s="20"/>
      <c r="G51" s="21"/>
      <c r="H51" s="22">
        <f t="shared" si="6"/>
        <v>25</v>
      </c>
      <c r="I51" s="21">
        <f t="shared" si="6"/>
        <v>2.5</v>
      </c>
      <c r="J51" s="23">
        <f t="shared" si="0"/>
        <v>0</v>
      </c>
    </row>
    <row r="52" spans="1:10" ht="22.15" hidden="1" customHeight="1" x14ac:dyDescent="0.3">
      <c r="A52" s="17">
        <f t="shared" si="5"/>
        <v>0</v>
      </c>
      <c r="B52" s="18">
        <f t="shared" si="5"/>
        <v>0</v>
      </c>
      <c r="C52" s="18">
        <f t="shared" si="5"/>
        <v>0</v>
      </c>
      <c r="D52" s="19">
        <v>48</v>
      </c>
      <c r="E52" s="20"/>
      <c r="F52" s="20"/>
      <c r="G52" s="21"/>
      <c r="H52" s="22">
        <f t="shared" si="6"/>
        <v>25</v>
      </c>
      <c r="I52" s="21">
        <f t="shared" si="6"/>
        <v>2.5</v>
      </c>
      <c r="J52" s="23">
        <f t="shared" si="0"/>
        <v>0</v>
      </c>
    </row>
    <row r="53" spans="1:10" ht="22.15" hidden="1" customHeight="1" x14ac:dyDescent="0.3">
      <c r="A53" s="17">
        <f t="shared" si="5"/>
        <v>0</v>
      </c>
      <c r="B53" s="18">
        <f t="shared" si="5"/>
        <v>0</v>
      </c>
      <c r="C53" s="18">
        <f t="shared" si="5"/>
        <v>0</v>
      </c>
      <c r="D53" s="19">
        <v>49</v>
      </c>
      <c r="E53" s="20"/>
      <c r="F53" s="20"/>
      <c r="G53" s="21"/>
      <c r="H53" s="22">
        <f t="shared" si="6"/>
        <v>25</v>
      </c>
      <c r="I53" s="21">
        <f t="shared" si="6"/>
        <v>2.5</v>
      </c>
      <c r="J53" s="23">
        <f t="shared" si="0"/>
        <v>0</v>
      </c>
    </row>
    <row r="54" spans="1:10" ht="22.15" hidden="1" customHeight="1" x14ac:dyDescent="0.3">
      <c r="A54" s="17">
        <f t="shared" si="5"/>
        <v>0</v>
      </c>
      <c r="B54" s="18">
        <f t="shared" si="5"/>
        <v>0</v>
      </c>
      <c r="C54" s="18">
        <f t="shared" si="5"/>
        <v>0</v>
      </c>
      <c r="D54" s="19">
        <v>50</v>
      </c>
      <c r="E54" s="20"/>
      <c r="F54" s="20"/>
      <c r="G54" s="21"/>
      <c r="H54" s="22">
        <f t="shared" si="6"/>
        <v>25</v>
      </c>
      <c r="I54" s="21">
        <f t="shared" si="6"/>
        <v>2.5</v>
      </c>
      <c r="J54" s="23">
        <f t="shared" si="0"/>
        <v>0</v>
      </c>
    </row>
    <row r="55" spans="1:10" ht="22.15" hidden="1" customHeight="1" x14ac:dyDescent="0.3">
      <c r="A55" s="17">
        <f t="shared" ref="A55:C70" si="7">A54</f>
        <v>0</v>
      </c>
      <c r="B55" s="18">
        <f t="shared" si="7"/>
        <v>0</v>
      </c>
      <c r="C55" s="18">
        <f t="shared" si="7"/>
        <v>0</v>
      </c>
      <c r="D55" s="19">
        <v>51</v>
      </c>
      <c r="E55" s="20"/>
      <c r="F55" s="20"/>
      <c r="G55" s="21"/>
      <c r="H55" s="22">
        <f t="shared" ref="H55:I70" si="8">H54</f>
        <v>25</v>
      </c>
      <c r="I55" s="21">
        <f t="shared" si="8"/>
        <v>2.5</v>
      </c>
      <c r="J55" s="23">
        <f t="shared" si="0"/>
        <v>0</v>
      </c>
    </row>
    <row r="56" spans="1:10" ht="22.15" hidden="1" customHeight="1" x14ac:dyDescent="0.3">
      <c r="A56" s="17">
        <f t="shared" si="7"/>
        <v>0</v>
      </c>
      <c r="B56" s="18">
        <f t="shared" si="7"/>
        <v>0</v>
      </c>
      <c r="C56" s="18">
        <f t="shared" si="7"/>
        <v>0</v>
      </c>
      <c r="D56" s="19">
        <v>52</v>
      </c>
      <c r="E56" s="20"/>
      <c r="F56" s="20"/>
      <c r="G56" s="21"/>
      <c r="H56" s="22">
        <f t="shared" si="8"/>
        <v>25</v>
      </c>
      <c r="I56" s="21">
        <f t="shared" si="8"/>
        <v>2.5</v>
      </c>
      <c r="J56" s="23">
        <f t="shared" si="0"/>
        <v>0</v>
      </c>
    </row>
    <row r="57" spans="1:10" ht="22.15" hidden="1" customHeight="1" x14ac:dyDescent="0.3">
      <c r="A57" s="17">
        <f t="shared" si="7"/>
        <v>0</v>
      </c>
      <c r="B57" s="18">
        <f t="shared" si="7"/>
        <v>0</v>
      </c>
      <c r="C57" s="18">
        <f t="shared" si="7"/>
        <v>0</v>
      </c>
      <c r="D57" s="19">
        <v>53</v>
      </c>
      <c r="E57" s="20"/>
      <c r="F57" s="20"/>
      <c r="G57" s="21"/>
      <c r="H57" s="22">
        <f t="shared" si="8"/>
        <v>25</v>
      </c>
      <c r="I57" s="21">
        <f t="shared" si="8"/>
        <v>2.5</v>
      </c>
      <c r="J57" s="23">
        <f t="shared" si="0"/>
        <v>0</v>
      </c>
    </row>
    <row r="58" spans="1:10" ht="22.15" hidden="1" customHeight="1" x14ac:dyDescent="0.3">
      <c r="A58" s="17">
        <f t="shared" si="7"/>
        <v>0</v>
      </c>
      <c r="B58" s="18">
        <f t="shared" si="7"/>
        <v>0</v>
      </c>
      <c r="C58" s="18">
        <f t="shared" si="7"/>
        <v>0</v>
      </c>
      <c r="D58" s="19">
        <v>54</v>
      </c>
      <c r="E58" s="20"/>
      <c r="F58" s="20"/>
      <c r="G58" s="21"/>
      <c r="H58" s="22">
        <f t="shared" si="8"/>
        <v>25</v>
      </c>
      <c r="I58" s="21">
        <f t="shared" si="8"/>
        <v>2.5</v>
      </c>
      <c r="J58" s="23">
        <f t="shared" si="0"/>
        <v>0</v>
      </c>
    </row>
    <row r="59" spans="1:10" ht="22.15" hidden="1" customHeight="1" x14ac:dyDescent="0.3">
      <c r="A59" s="17">
        <f t="shared" si="7"/>
        <v>0</v>
      </c>
      <c r="B59" s="18">
        <f t="shared" si="7"/>
        <v>0</v>
      </c>
      <c r="C59" s="18">
        <f t="shared" si="7"/>
        <v>0</v>
      </c>
      <c r="D59" s="19">
        <v>55</v>
      </c>
      <c r="E59" s="20"/>
      <c r="F59" s="20"/>
      <c r="G59" s="21"/>
      <c r="H59" s="22">
        <f t="shared" si="8"/>
        <v>25</v>
      </c>
      <c r="I59" s="21">
        <f t="shared" si="8"/>
        <v>2.5</v>
      </c>
      <c r="J59" s="23">
        <f t="shared" si="0"/>
        <v>0</v>
      </c>
    </row>
    <row r="60" spans="1:10" ht="22.15" hidden="1" customHeight="1" x14ac:dyDescent="0.3">
      <c r="A60" s="17">
        <f t="shared" si="7"/>
        <v>0</v>
      </c>
      <c r="B60" s="18">
        <f t="shared" si="7"/>
        <v>0</v>
      </c>
      <c r="C60" s="18">
        <f t="shared" si="7"/>
        <v>0</v>
      </c>
      <c r="D60" s="19">
        <v>56</v>
      </c>
      <c r="E60" s="20"/>
      <c r="F60" s="20"/>
      <c r="G60" s="21"/>
      <c r="H60" s="22">
        <f t="shared" si="8"/>
        <v>25</v>
      </c>
      <c r="I60" s="21">
        <f t="shared" si="8"/>
        <v>2.5</v>
      </c>
      <c r="J60" s="23">
        <f t="shared" si="0"/>
        <v>0</v>
      </c>
    </row>
    <row r="61" spans="1:10" ht="22.15" hidden="1" customHeight="1" x14ac:dyDescent="0.3">
      <c r="A61" s="17">
        <f t="shared" si="7"/>
        <v>0</v>
      </c>
      <c r="B61" s="18">
        <f t="shared" si="7"/>
        <v>0</v>
      </c>
      <c r="C61" s="18">
        <f t="shared" si="7"/>
        <v>0</v>
      </c>
      <c r="D61" s="19">
        <v>57</v>
      </c>
      <c r="E61" s="20"/>
      <c r="F61" s="20"/>
      <c r="G61" s="21"/>
      <c r="H61" s="22">
        <f t="shared" si="8"/>
        <v>25</v>
      </c>
      <c r="I61" s="21">
        <f t="shared" si="8"/>
        <v>2.5</v>
      </c>
      <c r="J61" s="23">
        <f t="shared" si="0"/>
        <v>0</v>
      </c>
    </row>
    <row r="62" spans="1:10" ht="22.15" hidden="1" customHeight="1" x14ac:dyDescent="0.3">
      <c r="A62" s="17">
        <f t="shared" si="7"/>
        <v>0</v>
      </c>
      <c r="B62" s="18">
        <f t="shared" si="7"/>
        <v>0</v>
      </c>
      <c r="C62" s="18">
        <f t="shared" si="7"/>
        <v>0</v>
      </c>
      <c r="D62" s="19">
        <v>58</v>
      </c>
      <c r="E62" s="20"/>
      <c r="F62" s="20"/>
      <c r="G62" s="21"/>
      <c r="H62" s="22">
        <f t="shared" si="8"/>
        <v>25</v>
      </c>
      <c r="I62" s="21">
        <f t="shared" si="8"/>
        <v>2.5</v>
      </c>
      <c r="J62" s="23">
        <f t="shared" si="0"/>
        <v>0</v>
      </c>
    </row>
    <row r="63" spans="1:10" ht="22.15" hidden="1" customHeight="1" x14ac:dyDescent="0.3">
      <c r="A63" s="17">
        <f t="shared" si="7"/>
        <v>0</v>
      </c>
      <c r="B63" s="18">
        <f t="shared" si="7"/>
        <v>0</v>
      </c>
      <c r="C63" s="18">
        <f t="shared" si="7"/>
        <v>0</v>
      </c>
      <c r="D63" s="19">
        <v>59</v>
      </c>
      <c r="E63" s="20"/>
      <c r="F63" s="20"/>
      <c r="G63" s="21"/>
      <c r="H63" s="22">
        <f t="shared" si="8"/>
        <v>25</v>
      </c>
      <c r="I63" s="21">
        <f t="shared" si="8"/>
        <v>2.5</v>
      </c>
      <c r="J63" s="23">
        <f t="shared" si="0"/>
        <v>0</v>
      </c>
    </row>
    <row r="64" spans="1:10" ht="22.15" hidden="1" customHeight="1" x14ac:dyDescent="0.3">
      <c r="A64" s="17">
        <f t="shared" si="7"/>
        <v>0</v>
      </c>
      <c r="B64" s="18">
        <f t="shared" si="7"/>
        <v>0</v>
      </c>
      <c r="C64" s="18">
        <f t="shared" si="7"/>
        <v>0</v>
      </c>
      <c r="D64" s="19">
        <v>60</v>
      </c>
      <c r="E64" s="20"/>
      <c r="F64" s="20"/>
      <c r="G64" s="21"/>
      <c r="H64" s="22">
        <f t="shared" si="8"/>
        <v>25</v>
      </c>
      <c r="I64" s="21">
        <f t="shared" si="8"/>
        <v>2.5</v>
      </c>
      <c r="J64" s="23">
        <f t="shared" si="0"/>
        <v>0</v>
      </c>
    </row>
    <row r="65" spans="1:10" ht="22.15" hidden="1" customHeight="1" x14ac:dyDescent="0.3">
      <c r="A65" s="17">
        <f t="shared" si="7"/>
        <v>0</v>
      </c>
      <c r="B65" s="18">
        <f t="shared" si="7"/>
        <v>0</v>
      </c>
      <c r="C65" s="18">
        <f t="shared" si="7"/>
        <v>0</v>
      </c>
      <c r="D65" s="19">
        <v>61</v>
      </c>
      <c r="E65" s="20"/>
      <c r="F65" s="20"/>
      <c r="G65" s="21"/>
      <c r="H65" s="22">
        <f t="shared" si="8"/>
        <v>25</v>
      </c>
      <c r="I65" s="21">
        <f t="shared" si="8"/>
        <v>2.5</v>
      </c>
      <c r="J65" s="23">
        <f t="shared" si="0"/>
        <v>0</v>
      </c>
    </row>
    <row r="66" spans="1:10" ht="22.15" hidden="1" customHeight="1" x14ac:dyDescent="0.3">
      <c r="A66" s="17">
        <f t="shared" si="7"/>
        <v>0</v>
      </c>
      <c r="B66" s="18">
        <f t="shared" si="7"/>
        <v>0</v>
      </c>
      <c r="C66" s="18">
        <f t="shared" si="7"/>
        <v>0</v>
      </c>
      <c r="D66" s="19">
        <v>62</v>
      </c>
      <c r="E66" s="20"/>
      <c r="F66" s="20"/>
      <c r="G66" s="21"/>
      <c r="H66" s="22">
        <f t="shared" si="8"/>
        <v>25</v>
      </c>
      <c r="I66" s="21">
        <f t="shared" si="8"/>
        <v>2.5</v>
      </c>
      <c r="J66" s="23">
        <f t="shared" si="0"/>
        <v>0</v>
      </c>
    </row>
    <row r="67" spans="1:10" ht="22.15" hidden="1" customHeight="1" x14ac:dyDescent="0.3">
      <c r="A67" s="17">
        <f t="shared" si="7"/>
        <v>0</v>
      </c>
      <c r="B67" s="18">
        <f t="shared" si="7"/>
        <v>0</v>
      </c>
      <c r="C67" s="18">
        <f t="shared" si="7"/>
        <v>0</v>
      </c>
      <c r="D67" s="19">
        <v>63</v>
      </c>
      <c r="E67" s="20"/>
      <c r="F67" s="20"/>
      <c r="G67" s="21"/>
      <c r="H67" s="22">
        <f t="shared" si="8"/>
        <v>25</v>
      </c>
      <c r="I67" s="21">
        <f t="shared" si="8"/>
        <v>2.5</v>
      </c>
      <c r="J67" s="23">
        <f t="shared" si="0"/>
        <v>0</v>
      </c>
    </row>
    <row r="68" spans="1:10" ht="22.15" hidden="1" customHeight="1" x14ac:dyDescent="0.3">
      <c r="A68" s="17">
        <f t="shared" si="7"/>
        <v>0</v>
      </c>
      <c r="B68" s="18">
        <f t="shared" si="7"/>
        <v>0</v>
      </c>
      <c r="C68" s="18">
        <f t="shared" si="7"/>
        <v>0</v>
      </c>
      <c r="D68" s="19">
        <v>64</v>
      </c>
      <c r="E68" s="20"/>
      <c r="F68" s="20"/>
      <c r="G68" s="21"/>
      <c r="H68" s="22">
        <f t="shared" si="8"/>
        <v>25</v>
      </c>
      <c r="I68" s="21">
        <f t="shared" si="8"/>
        <v>2.5</v>
      </c>
      <c r="J68" s="23">
        <f t="shared" si="0"/>
        <v>0</v>
      </c>
    </row>
    <row r="69" spans="1:10" ht="22.15" hidden="1" customHeight="1" x14ac:dyDescent="0.3">
      <c r="A69" s="17">
        <f t="shared" si="7"/>
        <v>0</v>
      </c>
      <c r="B69" s="18">
        <f t="shared" si="7"/>
        <v>0</v>
      </c>
      <c r="C69" s="18">
        <f t="shared" si="7"/>
        <v>0</v>
      </c>
      <c r="D69" s="19">
        <v>65</v>
      </c>
      <c r="E69" s="20"/>
      <c r="F69" s="20"/>
      <c r="G69" s="21"/>
      <c r="H69" s="22">
        <f t="shared" si="8"/>
        <v>25</v>
      </c>
      <c r="I69" s="21">
        <f t="shared" si="8"/>
        <v>2.5</v>
      </c>
      <c r="J69" s="23">
        <f t="shared" si="0"/>
        <v>0</v>
      </c>
    </row>
    <row r="70" spans="1:10" ht="22.15" hidden="1" customHeight="1" x14ac:dyDescent="0.3">
      <c r="A70" s="17">
        <f t="shared" si="7"/>
        <v>0</v>
      </c>
      <c r="B70" s="18">
        <f t="shared" si="7"/>
        <v>0</v>
      </c>
      <c r="C70" s="18">
        <f t="shared" si="7"/>
        <v>0</v>
      </c>
      <c r="D70" s="19">
        <v>66</v>
      </c>
      <c r="E70" s="20"/>
      <c r="F70" s="20"/>
      <c r="G70" s="21"/>
      <c r="H70" s="22">
        <f t="shared" si="8"/>
        <v>25</v>
      </c>
      <c r="I70" s="21">
        <f t="shared" si="8"/>
        <v>2.5</v>
      </c>
      <c r="J70" s="23">
        <f t="shared" ref="J70:J84" si="9">F70/I70</f>
        <v>0</v>
      </c>
    </row>
    <row r="71" spans="1:10" ht="22.15" hidden="1" customHeight="1" x14ac:dyDescent="0.3">
      <c r="A71" s="17">
        <f t="shared" ref="A71:C84" si="10">A70</f>
        <v>0</v>
      </c>
      <c r="B71" s="18">
        <f t="shared" si="10"/>
        <v>0</v>
      </c>
      <c r="C71" s="18">
        <f t="shared" si="10"/>
        <v>0</v>
      </c>
      <c r="D71" s="19">
        <v>67</v>
      </c>
      <c r="E71" s="20"/>
      <c r="F71" s="20"/>
      <c r="G71" s="21"/>
      <c r="H71" s="22">
        <f t="shared" ref="H71:I84" si="11">H70</f>
        <v>25</v>
      </c>
      <c r="I71" s="21">
        <f t="shared" si="11"/>
        <v>2.5</v>
      </c>
      <c r="J71" s="23">
        <f t="shared" si="9"/>
        <v>0</v>
      </c>
    </row>
    <row r="72" spans="1:10" ht="22.15" hidden="1" customHeight="1" x14ac:dyDescent="0.3">
      <c r="A72" s="17">
        <f t="shared" si="10"/>
        <v>0</v>
      </c>
      <c r="B72" s="18">
        <f t="shared" si="10"/>
        <v>0</v>
      </c>
      <c r="C72" s="18">
        <f t="shared" si="10"/>
        <v>0</v>
      </c>
      <c r="D72" s="19">
        <v>68</v>
      </c>
      <c r="E72" s="20"/>
      <c r="F72" s="20"/>
      <c r="G72" s="21"/>
      <c r="H72" s="22">
        <f t="shared" si="11"/>
        <v>25</v>
      </c>
      <c r="I72" s="21">
        <f t="shared" si="11"/>
        <v>2.5</v>
      </c>
      <c r="J72" s="23">
        <f t="shared" si="9"/>
        <v>0</v>
      </c>
    </row>
    <row r="73" spans="1:10" ht="22.15" hidden="1" customHeight="1" x14ac:dyDescent="0.3">
      <c r="A73" s="17">
        <f t="shared" si="10"/>
        <v>0</v>
      </c>
      <c r="B73" s="18">
        <f t="shared" si="10"/>
        <v>0</v>
      </c>
      <c r="C73" s="18">
        <f t="shared" si="10"/>
        <v>0</v>
      </c>
      <c r="D73" s="19">
        <v>69</v>
      </c>
      <c r="E73" s="20"/>
      <c r="F73" s="20"/>
      <c r="G73" s="21"/>
      <c r="H73" s="22">
        <f t="shared" si="11"/>
        <v>25</v>
      </c>
      <c r="I73" s="21">
        <f t="shared" si="11"/>
        <v>2.5</v>
      </c>
      <c r="J73" s="23">
        <f t="shared" si="9"/>
        <v>0</v>
      </c>
    </row>
    <row r="74" spans="1:10" ht="22.15" hidden="1" customHeight="1" x14ac:dyDescent="0.3">
      <c r="A74" s="17">
        <f t="shared" si="10"/>
        <v>0</v>
      </c>
      <c r="B74" s="18">
        <f t="shared" si="10"/>
        <v>0</v>
      </c>
      <c r="C74" s="18">
        <f t="shared" si="10"/>
        <v>0</v>
      </c>
      <c r="D74" s="19">
        <v>70</v>
      </c>
      <c r="E74" s="20"/>
      <c r="F74" s="20"/>
      <c r="G74" s="21"/>
      <c r="H74" s="22">
        <f t="shared" si="11"/>
        <v>25</v>
      </c>
      <c r="I74" s="21">
        <f t="shared" si="11"/>
        <v>2.5</v>
      </c>
      <c r="J74" s="23">
        <f t="shared" si="9"/>
        <v>0</v>
      </c>
    </row>
    <row r="75" spans="1:10" ht="22.15" hidden="1" customHeight="1" x14ac:dyDescent="0.3">
      <c r="A75" s="17">
        <f t="shared" si="10"/>
        <v>0</v>
      </c>
      <c r="B75" s="18">
        <f t="shared" si="10"/>
        <v>0</v>
      </c>
      <c r="C75" s="18">
        <f t="shared" si="10"/>
        <v>0</v>
      </c>
      <c r="D75" s="19">
        <v>71</v>
      </c>
      <c r="E75" s="20"/>
      <c r="F75" s="20"/>
      <c r="G75" s="21"/>
      <c r="H75" s="22">
        <f t="shared" si="11"/>
        <v>25</v>
      </c>
      <c r="I75" s="21">
        <f t="shared" si="11"/>
        <v>2.5</v>
      </c>
      <c r="J75" s="23">
        <f t="shared" si="9"/>
        <v>0</v>
      </c>
    </row>
    <row r="76" spans="1:10" ht="22.15" hidden="1" customHeight="1" x14ac:dyDescent="0.3">
      <c r="A76" s="17">
        <f t="shared" si="10"/>
        <v>0</v>
      </c>
      <c r="B76" s="18">
        <f t="shared" si="10"/>
        <v>0</v>
      </c>
      <c r="C76" s="18">
        <f t="shared" si="10"/>
        <v>0</v>
      </c>
      <c r="D76" s="19">
        <v>72</v>
      </c>
      <c r="E76" s="20"/>
      <c r="F76" s="20"/>
      <c r="G76" s="21"/>
      <c r="H76" s="22">
        <f t="shared" si="11"/>
        <v>25</v>
      </c>
      <c r="I76" s="21">
        <f t="shared" si="11"/>
        <v>2.5</v>
      </c>
      <c r="J76" s="23">
        <f t="shared" si="9"/>
        <v>0</v>
      </c>
    </row>
    <row r="77" spans="1:10" ht="22.15" hidden="1" customHeight="1" x14ac:dyDescent="0.3">
      <c r="A77" s="17">
        <f t="shared" si="10"/>
        <v>0</v>
      </c>
      <c r="B77" s="18">
        <f t="shared" si="10"/>
        <v>0</v>
      </c>
      <c r="C77" s="18">
        <f t="shared" si="10"/>
        <v>0</v>
      </c>
      <c r="D77" s="19">
        <v>73</v>
      </c>
      <c r="E77" s="20"/>
      <c r="F77" s="20"/>
      <c r="G77" s="21"/>
      <c r="H77" s="22">
        <f t="shared" si="11"/>
        <v>25</v>
      </c>
      <c r="I77" s="21">
        <f t="shared" si="11"/>
        <v>2.5</v>
      </c>
      <c r="J77" s="23">
        <f t="shared" si="9"/>
        <v>0</v>
      </c>
    </row>
    <row r="78" spans="1:10" ht="22.15" hidden="1" customHeight="1" x14ac:dyDescent="0.3">
      <c r="A78" s="17">
        <f t="shared" si="10"/>
        <v>0</v>
      </c>
      <c r="B78" s="18">
        <f t="shared" si="10"/>
        <v>0</v>
      </c>
      <c r="C78" s="18">
        <f t="shared" si="10"/>
        <v>0</v>
      </c>
      <c r="D78" s="19">
        <v>74</v>
      </c>
      <c r="E78" s="20"/>
      <c r="F78" s="20"/>
      <c r="G78" s="21"/>
      <c r="H78" s="22">
        <f t="shared" si="11"/>
        <v>25</v>
      </c>
      <c r="I78" s="21">
        <f t="shared" si="11"/>
        <v>2.5</v>
      </c>
      <c r="J78" s="23">
        <f t="shared" si="9"/>
        <v>0</v>
      </c>
    </row>
    <row r="79" spans="1:10" ht="22.15" hidden="1" customHeight="1" x14ac:dyDescent="0.3">
      <c r="A79" s="17">
        <f t="shared" si="10"/>
        <v>0</v>
      </c>
      <c r="B79" s="18">
        <f t="shared" si="10"/>
        <v>0</v>
      </c>
      <c r="C79" s="18">
        <f t="shared" si="10"/>
        <v>0</v>
      </c>
      <c r="D79" s="19">
        <v>75</v>
      </c>
      <c r="E79" s="20"/>
      <c r="F79" s="20"/>
      <c r="G79" s="21"/>
      <c r="H79" s="22">
        <f t="shared" si="11"/>
        <v>25</v>
      </c>
      <c r="I79" s="21">
        <f t="shared" si="11"/>
        <v>2.5</v>
      </c>
      <c r="J79" s="23">
        <f t="shared" si="9"/>
        <v>0</v>
      </c>
    </row>
    <row r="80" spans="1:10" ht="22.15" hidden="1" customHeight="1" x14ac:dyDescent="0.3">
      <c r="A80" s="17">
        <f t="shared" si="10"/>
        <v>0</v>
      </c>
      <c r="B80" s="18">
        <f t="shared" si="10"/>
        <v>0</v>
      </c>
      <c r="C80" s="18">
        <f t="shared" si="10"/>
        <v>0</v>
      </c>
      <c r="D80" s="19">
        <v>76</v>
      </c>
      <c r="E80" s="20"/>
      <c r="F80" s="20"/>
      <c r="G80" s="21"/>
      <c r="H80" s="22">
        <f t="shared" si="11"/>
        <v>25</v>
      </c>
      <c r="I80" s="21">
        <f t="shared" si="11"/>
        <v>2.5</v>
      </c>
      <c r="J80" s="23">
        <f t="shared" si="9"/>
        <v>0</v>
      </c>
    </row>
    <row r="81" spans="1:10" ht="22.15" hidden="1" customHeight="1" x14ac:dyDescent="0.3">
      <c r="A81" s="17">
        <f t="shared" si="10"/>
        <v>0</v>
      </c>
      <c r="B81" s="18">
        <f t="shared" si="10"/>
        <v>0</v>
      </c>
      <c r="C81" s="18">
        <f t="shared" si="10"/>
        <v>0</v>
      </c>
      <c r="D81" s="19">
        <v>77</v>
      </c>
      <c r="E81" s="20"/>
      <c r="F81" s="20"/>
      <c r="G81" s="21"/>
      <c r="H81" s="22">
        <f t="shared" si="11"/>
        <v>25</v>
      </c>
      <c r="I81" s="21">
        <f t="shared" si="11"/>
        <v>2.5</v>
      </c>
      <c r="J81" s="23">
        <f t="shared" si="9"/>
        <v>0</v>
      </c>
    </row>
    <row r="82" spans="1:10" ht="22.15" hidden="1" customHeight="1" x14ac:dyDescent="0.3">
      <c r="A82" s="17">
        <f t="shared" si="10"/>
        <v>0</v>
      </c>
      <c r="B82" s="18">
        <f t="shared" si="10"/>
        <v>0</v>
      </c>
      <c r="C82" s="18">
        <f t="shared" si="10"/>
        <v>0</v>
      </c>
      <c r="D82" s="19">
        <v>78</v>
      </c>
      <c r="E82" s="20"/>
      <c r="F82" s="20"/>
      <c r="G82" s="21"/>
      <c r="H82" s="22">
        <f t="shared" si="11"/>
        <v>25</v>
      </c>
      <c r="I82" s="21">
        <f t="shared" si="11"/>
        <v>2.5</v>
      </c>
      <c r="J82" s="23">
        <f t="shared" si="9"/>
        <v>0</v>
      </c>
    </row>
    <row r="83" spans="1:10" ht="22.15" hidden="1" customHeight="1" x14ac:dyDescent="0.3">
      <c r="A83" s="17">
        <f t="shared" si="10"/>
        <v>0</v>
      </c>
      <c r="B83" s="18">
        <f t="shared" si="10"/>
        <v>0</v>
      </c>
      <c r="C83" s="18">
        <f t="shared" si="10"/>
        <v>0</v>
      </c>
      <c r="D83" s="19">
        <v>79</v>
      </c>
      <c r="E83" s="20"/>
      <c r="F83" s="20"/>
      <c r="G83" s="21"/>
      <c r="H83" s="22">
        <f t="shared" si="11"/>
        <v>25</v>
      </c>
      <c r="I83" s="21">
        <f t="shared" si="11"/>
        <v>2.5</v>
      </c>
      <c r="J83" s="23">
        <f t="shared" si="9"/>
        <v>0</v>
      </c>
    </row>
    <row r="84" spans="1:10" ht="22.15" hidden="1" customHeight="1" x14ac:dyDescent="0.3">
      <c r="A84" s="17">
        <f t="shared" si="10"/>
        <v>0</v>
      </c>
      <c r="B84" s="18">
        <f t="shared" si="10"/>
        <v>0</v>
      </c>
      <c r="C84" s="18">
        <f t="shared" si="10"/>
        <v>0</v>
      </c>
      <c r="D84" s="19">
        <v>80</v>
      </c>
      <c r="E84" s="20"/>
      <c r="F84" s="20"/>
      <c r="G84" s="21"/>
      <c r="H84" s="22">
        <f t="shared" si="11"/>
        <v>25</v>
      </c>
      <c r="I84" s="21">
        <f t="shared" si="11"/>
        <v>2.5</v>
      </c>
      <c r="J84" s="23">
        <f t="shared" si="9"/>
        <v>0</v>
      </c>
    </row>
    <row r="85" spans="1:10" ht="22.15" customHeight="1" x14ac:dyDescent="0.3">
      <c r="A85" s="25"/>
      <c r="B85" s="26"/>
      <c r="C85" s="26"/>
      <c r="D85" s="27"/>
      <c r="E85" s="28">
        <f>MAX(E5:E84)</f>
        <v>13.29</v>
      </c>
      <c r="F85" s="28">
        <f>MAX(F5:F84)</f>
        <v>2.84</v>
      </c>
      <c r="G85" s="29"/>
      <c r="H85" s="30"/>
      <c r="I85" s="29"/>
      <c r="J85" s="31">
        <f>MAX(J5:J84)</f>
        <v>1.1359999999999999</v>
      </c>
    </row>
    <row r="86" spans="1:10" ht="22.15" customHeight="1" x14ac:dyDescent="0.3">
      <c r="A86" s="25"/>
      <c r="B86" s="26"/>
      <c r="C86" s="26"/>
      <c r="D86" s="27"/>
      <c r="E86" s="28">
        <f>MIN(E5:E84)</f>
        <v>13.24</v>
      </c>
      <c r="F86" s="28">
        <f>MIN(F5:F84)</f>
        <v>2.52</v>
      </c>
      <c r="G86" s="29"/>
      <c r="H86" s="30"/>
      <c r="I86" s="29"/>
      <c r="J86" s="31">
        <f>MIN(J5:J84)</f>
        <v>0</v>
      </c>
    </row>
    <row r="87" spans="1:10" ht="22.15" customHeight="1" x14ac:dyDescent="0.3">
      <c r="A87" s="25"/>
      <c r="B87" s="26"/>
      <c r="C87" s="26"/>
      <c r="D87" s="27"/>
      <c r="E87" s="28">
        <f>SUM(E5:E34)</f>
        <v>119.31</v>
      </c>
      <c r="F87" s="28">
        <f>E87/9</f>
        <v>13.256666666666668</v>
      </c>
      <c r="G87" s="29"/>
      <c r="H87" s="30"/>
      <c r="I87" s="29"/>
      <c r="J87" s="31"/>
    </row>
    <row r="114" spans="1:10" ht="22.15" customHeight="1" x14ac:dyDescent="0.3">
      <c r="A114" s="25"/>
      <c r="B114" s="26"/>
      <c r="C114" s="26"/>
      <c r="D114" s="27"/>
      <c r="E114" s="28"/>
      <c r="F114" s="29"/>
      <c r="G114" s="29"/>
      <c r="H114" s="30"/>
      <c r="I114" s="29"/>
      <c r="J114" s="32"/>
    </row>
    <row r="115" spans="1:10" ht="9" customHeight="1" x14ac:dyDescent="0.3">
      <c r="A115" s="25"/>
      <c r="B115" s="33"/>
      <c r="C115" s="33"/>
      <c r="D115" s="27"/>
      <c r="E115" s="28"/>
      <c r="F115" s="29"/>
      <c r="G115" s="29"/>
      <c r="H115" s="29"/>
      <c r="I115" s="29"/>
      <c r="J115" s="34"/>
    </row>
  </sheetData>
  <autoFilter ref="A4:J37"/>
  <mergeCells count="2">
    <mergeCell ref="D2:E2"/>
    <mergeCell ref="G2:H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UPS200KVA-2호</vt:lpstr>
      <vt:lpstr>정류기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2023-03-15T05:22:39Z</dcterms:created>
  <dcterms:modified xsi:type="dcterms:W3CDTF">2023-03-15T05:25:51Z</dcterms:modified>
</cp:coreProperties>
</file>