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3040" windowHeight="6420"/>
  </bookViews>
  <sheets>
    <sheet name="구관 조작전원용" sheetId="20" r:id="rId1"/>
    <sheet name="구관 DC전원용" sheetId="14" r:id="rId2"/>
    <sheet name="구관 발전기" sheetId="15" r:id="rId3"/>
    <sheet name=" 신관 조작전원용" sheetId="23" r:id="rId4"/>
    <sheet name="신관 DC전원용" sheetId="24" r:id="rId5"/>
    <sheet name="신관 발전기" sheetId="25" r:id="rId6"/>
  </sheets>
  <definedNames>
    <definedName name="_xlnm._FilterDatabase" localSheetId="3" hidden="1">' 신관 조작전원용'!$A$3:$I$58</definedName>
    <definedName name="_xlnm._FilterDatabase" localSheetId="1" hidden="1">'구관 DC전원용'!$A$3:$I$21</definedName>
    <definedName name="_xlnm._FilterDatabase" localSheetId="2" hidden="1">'구관 발전기'!$A$3:$I$7</definedName>
    <definedName name="_xlnm._FilterDatabase" localSheetId="0" hidden="1">'구관 조작전원용'!$A$3:$I$58</definedName>
    <definedName name="_xlnm._FilterDatabase" localSheetId="4" hidden="1">'신관 DC전원용'!$A$3:$I$21</definedName>
    <definedName name="_xlnm._FilterDatabase" localSheetId="5" hidden="1">'신관 발전기'!$A$3:$I$7</definedName>
  </definedNames>
  <calcPr calcId="162913"/>
</workbook>
</file>

<file path=xl/calcChain.xml><?xml version="1.0" encoding="utf-8"?>
<calcChain xmlns="http://schemas.openxmlformats.org/spreadsheetml/2006/main">
  <c r="F10" i="25" l="1"/>
  <c r="E10" i="25"/>
  <c r="F9" i="25"/>
  <c r="E9" i="25"/>
  <c r="F8" i="25"/>
  <c r="E8" i="25"/>
  <c r="I7" i="25"/>
  <c r="I6" i="25"/>
  <c r="I5" i="25"/>
  <c r="I8" i="25" s="1"/>
  <c r="I4" i="25"/>
  <c r="F24" i="24"/>
  <c r="E24" i="24"/>
  <c r="F23" i="24"/>
  <c r="E23" i="24"/>
  <c r="F22" i="24"/>
  <c r="E22" i="24"/>
  <c r="I21" i="24"/>
  <c r="I20" i="24"/>
  <c r="I19" i="24"/>
  <c r="I18" i="24"/>
  <c r="I17" i="24"/>
  <c r="I16" i="24"/>
  <c r="I15" i="24"/>
  <c r="I14" i="24"/>
  <c r="I13" i="24"/>
  <c r="I12" i="24"/>
  <c r="I11" i="24"/>
  <c r="I10" i="24"/>
  <c r="I9" i="24"/>
  <c r="I8" i="24"/>
  <c r="I7" i="24"/>
  <c r="I6" i="24"/>
  <c r="I5" i="24"/>
  <c r="I4" i="24"/>
  <c r="F61" i="23"/>
  <c r="E61" i="23"/>
  <c r="F60" i="23"/>
  <c r="E60" i="23"/>
  <c r="F59" i="23"/>
  <c r="E59" i="23"/>
  <c r="I58" i="23"/>
  <c r="I57" i="23"/>
  <c r="I56" i="23"/>
  <c r="I55" i="23"/>
  <c r="I54" i="23"/>
  <c r="I53" i="23"/>
  <c r="I52" i="23"/>
  <c r="I51" i="23"/>
  <c r="I50" i="23"/>
  <c r="I49" i="23"/>
  <c r="I48" i="23"/>
  <c r="I47" i="23"/>
  <c r="I46" i="23"/>
  <c r="I45" i="23"/>
  <c r="I44" i="23"/>
  <c r="I43" i="23"/>
  <c r="I42" i="23"/>
  <c r="I41" i="23"/>
  <c r="I40" i="23"/>
  <c r="I39" i="23"/>
  <c r="I38" i="23"/>
  <c r="I37" i="23"/>
  <c r="I36" i="23"/>
  <c r="I35" i="23"/>
  <c r="I34" i="23"/>
  <c r="I33" i="23"/>
  <c r="I32" i="23"/>
  <c r="I31" i="23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I8" i="23"/>
  <c r="I7" i="23"/>
  <c r="I6" i="23"/>
  <c r="I5" i="23"/>
  <c r="I4" i="23"/>
  <c r="I61" i="23" s="1"/>
  <c r="I22" i="24" l="1"/>
  <c r="I24" i="24"/>
  <c r="I10" i="25"/>
  <c r="I9" i="25"/>
  <c r="I23" i="24"/>
  <c r="I60" i="23"/>
  <c r="I59" i="23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F61" i="20" l="1"/>
  <c r="E61" i="20"/>
  <c r="F60" i="20"/>
  <c r="E60" i="20"/>
  <c r="F59" i="20"/>
  <c r="E59" i="20"/>
  <c r="I58" i="20"/>
  <c r="I57" i="20"/>
  <c r="I56" i="20"/>
  <c r="I55" i="20"/>
  <c r="I54" i="20"/>
  <c r="I53" i="20"/>
  <c r="I52" i="20"/>
  <c r="I51" i="20"/>
  <c r="I50" i="20"/>
  <c r="I49" i="20"/>
  <c r="I48" i="20"/>
  <c r="I47" i="20"/>
  <c r="I46" i="20"/>
  <c r="I45" i="20"/>
  <c r="I44" i="20"/>
  <c r="I43" i="20"/>
  <c r="I42" i="20"/>
  <c r="I41" i="20"/>
  <c r="I40" i="20"/>
  <c r="I39" i="20"/>
  <c r="I38" i="20"/>
  <c r="I37" i="20"/>
  <c r="I36" i="20"/>
  <c r="I35" i="20"/>
  <c r="I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F10" i="15"/>
  <c r="E10" i="15"/>
  <c r="F9" i="15"/>
  <c r="E9" i="15"/>
  <c r="F8" i="15"/>
  <c r="E8" i="15"/>
  <c r="I7" i="15"/>
  <c r="I6" i="15"/>
  <c r="I5" i="15"/>
  <c r="I4" i="15"/>
  <c r="F24" i="14"/>
  <c r="E24" i="14"/>
  <c r="F23" i="14"/>
  <c r="E23" i="14"/>
  <c r="F22" i="14"/>
  <c r="E22" i="14"/>
  <c r="I10" i="15" l="1"/>
  <c r="I23" i="14"/>
  <c r="I24" i="14"/>
  <c r="I61" i="20"/>
  <c r="I59" i="20"/>
  <c r="I60" i="20"/>
  <c r="I8" i="15"/>
  <c r="I9" i="15"/>
  <c r="I22" i="14"/>
</calcChain>
</file>

<file path=xl/sharedStrings.xml><?xml version="1.0" encoding="utf-8"?>
<sst xmlns="http://schemas.openxmlformats.org/spreadsheetml/2006/main" count="446" uniqueCount="46">
  <si>
    <t>형   명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</si>
  <si>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</si>
  <si>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</si>
  <si>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</si>
  <si>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</si>
  <si>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</si>
  <si>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</si>
  <si>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</si>
  <si>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</si>
  <si>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</si>
  <si>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</si>
  <si>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</si>
  <si>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</si>
  <si>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</si>
  <si>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</si>
  <si>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</si>
  <si>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</si>
  <si>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</si>
  <si>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셀</t>
    <phoneticPr fontId="19" type="noConversion"/>
  </si>
  <si>
    <t>BS</t>
    <phoneticPr fontId="19" type="noConversion"/>
  </si>
  <si>
    <t>BS</t>
    <phoneticPr fontId="19" type="noConversion"/>
  </si>
  <si>
    <t>MSB150</t>
    <phoneticPr fontId="19" type="noConversion"/>
  </si>
  <si>
    <t>2018.10.31</t>
    <phoneticPr fontId="19" type="noConversion"/>
  </si>
  <si>
    <t>ESP200</t>
    <phoneticPr fontId="19" type="noConversion"/>
  </si>
  <si>
    <t>RP200</t>
    <phoneticPr fontId="19" type="noConversion"/>
  </si>
  <si>
    <t>2024.06.06</t>
    <phoneticPr fontId="19" type="noConversion"/>
  </si>
  <si>
    <t>2018.08.27</t>
    <phoneticPr fontId="19" type="noConversion"/>
  </si>
  <si>
    <t>구관 조작전원용</t>
  </si>
  <si>
    <t>구관  DC전원용</t>
    <phoneticPr fontId="19" type="noConversion"/>
  </si>
  <si>
    <t>구관 발전기</t>
    <phoneticPr fontId="19" type="noConversion"/>
  </si>
  <si>
    <t>신관 조작전원용</t>
    <phoneticPr fontId="19" type="noConversion"/>
  </si>
  <si>
    <t>신관 DC전원용</t>
    <phoneticPr fontId="19" type="noConversion"/>
  </si>
  <si>
    <t>신관 발전기</t>
    <phoneticPr fontId="19" type="noConversion"/>
  </si>
  <si>
    <t xml:space="preserve">1. .제품사용기간: 1년 7개월
2.  내부 저항 : 이상없음
3. 충전 전압 : 충전 부족 
   → 권장 충전 전압:13.1/EA 
   → 충전기 점검 및 교체 필요 </t>
    <phoneticPr fontId="19" type="noConversion"/>
  </si>
  <si>
    <t>1. .제품사용기간: 약7년 6개월
2. .제품 수명종료에 따른 내부저항 상승 및 편차 발생
3. 충전 전압이 낮게 설정됨에 따라 충전 전압 조정 요청
 → 권장 충전 전압: 2.22V/EA
4.제품 수명 종료에 따른 교체 필요</t>
    <phoneticPr fontId="19" type="noConversion"/>
  </si>
  <si>
    <t>1. .제품사용기간: 약7년 2개월
2. .제품 수명종료에 따른 내부저항 상승 및 편차 발생
3. 충전 전압이 낮게 설정됨에 따라 충전 전압 조정 요청
 → 권장 충전 전압: 2.22V/EA
4.제품 수명 종료에 따른 교체 필요</t>
    <phoneticPr fontId="19" type="noConversion"/>
  </si>
  <si>
    <t>1. .제품사용기간: 1년 7개월
2.  내부 저항 : 이상없음
3. 충전 전압 : 과충전
   → 권장 충전 전압:13.1/EA 
   → 충전 전압 조정 요청</t>
    <phoneticPr fontId="19" type="noConversion"/>
  </si>
  <si>
    <t>2019.08.28</t>
    <phoneticPr fontId="19" type="noConversion"/>
  </si>
  <si>
    <t>2019.07.27</t>
    <phoneticPr fontId="19" type="noConversion"/>
  </si>
  <si>
    <t>1.BS차원에서 점검 진행
2. .제품사용기간: 약 6년 5개월
3. .제품 수명종료에 따른 저전압 및 내부저항 상승 현상 발생
4. 충전 전압이 낮게 설정됨에 따라 충전 전압 조정 요청
 → 권장 충전 전압: 13.32V/EA
5.제품 수명 종료에 따른 교체 필요
*#4,7번 : 아트라스 KB200-12 제품으로 설치됨(혼용불가 설명)</t>
    <phoneticPr fontId="19" type="noConversion"/>
  </si>
  <si>
    <t>1.BS차원에서 점검 진행
2. .제품사용기간: 약 6년 6개월
3. .제품 수명종료에 따른 저전압 현상 발생
4. 충전 전압이 낮게 설정됨에 따라 충전 전압 조정 요청
 → 권장 충전 전압: 13.32V/EA
5.제품 수명 종료에 따른 교체 필요
*#1,13번 : 아트라스 KB200-12 제품으로 설치됨(혼용불가 설명)</t>
    <phoneticPr fontId="19" type="noConversion"/>
  </si>
  <si>
    <t>롯데아울렛 김해점</t>
    <phoneticPr fontId="19" type="noConversion"/>
  </si>
  <si>
    <t>롯데아울렛 김해점</t>
    <phoneticPr fontId="19" type="noConversion"/>
  </si>
  <si>
    <t>롯데아울렛 김해점</t>
    <phoneticPr fontId="19" type="noConversion"/>
  </si>
  <si>
    <t>롯데아울렛 김해점</t>
    <phoneticPr fontId="19" type="noConversion"/>
  </si>
  <si>
    <t>롯데아울렛 김해점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</si>
</sst>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shrinkToFit="1"/>
    </xf>
    <xf numFmtId="0" fontId="20" fillId="0" borderId="10" xfId="0" applyFont="1" applyBorder="1">
      <alignment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jp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4" Type="http://schemas.openxmlformats.org/officeDocument/2006/relationships/image" Target="../media/image1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jpg"/><Relationship Id="rId1" Type="http://schemas.openxmlformats.org/officeDocument/2006/relationships/image" Target="../media/image1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504265</xdr:colOff>
      <xdr:row>62</xdr:row>
      <xdr:rowOff>123264</xdr:rowOff>
    </xdr:from>
    <xdr:to>
      <xdr:col>3</xdr:col>
      <xdr:colOff>278354</xdr:colOff>
      <xdr:row>62</xdr:row>
      <xdr:rowOff>2409265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590338" y="15476220"/>
          <a:ext cx="2286001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93967</xdr:colOff>
      <xdr:row>62</xdr:row>
      <xdr:rowOff>206026</xdr:rowOff>
    </xdr:from>
    <xdr:to>
      <xdr:col>7</xdr:col>
      <xdr:colOff>1042470</xdr:colOff>
      <xdr:row>62</xdr:row>
      <xdr:rowOff>2400587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167555" y="15513261"/>
          <a:ext cx="1800150" cy="2194561"/>
        </a:xfrm>
        <a:prstGeom prst="rect">
          <a:avLst/>
        </a:prstGeom>
      </xdr:spPr>
    </xdr:pic>
    <xdr:clientData/>
  </xdr:twoCellAnchor>
  <xdr:twoCellAnchor editAs="oneCell">
    <xdr:from>
      <xdr:col>7</xdr:col>
      <xdr:colOff>1196471</xdr:colOff>
      <xdr:row>62</xdr:row>
      <xdr:rowOff>187942</xdr:rowOff>
    </xdr:from>
    <xdr:to>
      <xdr:col>8</xdr:col>
      <xdr:colOff>1703293</xdr:colOff>
      <xdr:row>62</xdr:row>
      <xdr:rowOff>2409266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914397" y="15702486"/>
          <a:ext cx="2221324" cy="180670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358588</xdr:colOff>
      <xdr:row>24</xdr:row>
      <xdr:rowOff>190501</xdr:rowOff>
    </xdr:from>
    <xdr:to>
      <xdr:col>8</xdr:col>
      <xdr:colOff>1557617</xdr:colOff>
      <xdr:row>24</xdr:row>
      <xdr:rowOff>1456765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32176" y="5827060"/>
          <a:ext cx="3350559" cy="1266264"/>
        </a:xfrm>
        <a:prstGeom prst="rect">
          <a:avLst/>
        </a:prstGeom>
      </xdr:spPr>
    </xdr:pic>
    <xdr:clientData/>
  </xdr:twoCellAnchor>
  <xdr:twoCellAnchor editAs="oneCell">
    <xdr:from>
      <xdr:col>6</xdr:col>
      <xdr:colOff>369794</xdr:colOff>
      <xdr:row>25</xdr:row>
      <xdr:rowOff>56029</xdr:rowOff>
    </xdr:from>
    <xdr:to>
      <xdr:col>8</xdr:col>
      <xdr:colOff>1535205</xdr:colOff>
      <xdr:row>25</xdr:row>
      <xdr:rowOff>2521324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43382" y="7485529"/>
          <a:ext cx="3316941" cy="2465295"/>
        </a:xfrm>
        <a:prstGeom prst="rect">
          <a:avLst/>
        </a:prstGeom>
      </xdr:spPr>
    </xdr:pic>
    <xdr:clientData/>
  </xdr:twoCellAnchor>
  <xdr:twoCellAnchor editAs="oneCell">
    <xdr:from>
      <xdr:col>1</xdr:col>
      <xdr:colOff>89649</xdr:colOff>
      <xdr:row>25</xdr:row>
      <xdr:rowOff>123264</xdr:rowOff>
    </xdr:from>
    <xdr:to>
      <xdr:col>4</xdr:col>
      <xdr:colOff>641809</xdr:colOff>
      <xdr:row>25</xdr:row>
      <xdr:rowOff>2510118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21443" y="7552764"/>
          <a:ext cx="3656190" cy="238685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974912</xdr:colOff>
      <xdr:row>11</xdr:row>
      <xdr:rowOff>179293</xdr:rowOff>
    </xdr:from>
    <xdr:to>
      <xdr:col>4</xdr:col>
      <xdr:colOff>65442</xdr:colOff>
      <xdr:row>11</xdr:row>
      <xdr:rowOff>2409264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089000" y="4645734"/>
          <a:ext cx="2229971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844766</xdr:colOff>
      <xdr:row>11</xdr:row>
      <xdr:rowOff>138794</xdr:rowOff>
    </xdr:from>
    <xdr:to>
      <xdr:col>8</xdr:col>
      <xdr:colOff>887797</xdr:colOff>
      <xdr:row>11</xdr:row>
      <xdr:rowOff>2368766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900649" y="4605234"/>
          <a:ext cx="2229972" cy="21945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918884</xdr:colOff>
      <xdr:row>62</xdr:row>
      <xdr:rowOff>298237</xdr:rowOff>
    </xdr:from>
    <xdr:to>
      <xdr:col>4</xdr:col>
      <xdr:colOff>9414</xdr:colOff>
      <xdr:row>62</xdr:row>
      <xdr:rowOff>2386853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2103650" y="15552500"/>
          <a:ext cx="2088616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766325</xdr:colOff>
      <xdr:row>62</xdr:row>
      <xdr:rowOff>179294</xdr:rowOff>
    </xdr:from>
    <xdr:to>
      <xdr:col>8</xdr:col>
      <xdr:colOff>809356</xdr:colOff>
      <xdr:row>62</xdr:row>
      <xdr:rowOff>2267911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892885" y="15433557"/>
          <a:ext cx="2088617" cy="219456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112059</xdr:colOff>
      <xdr:row>24</xdr:row>
      <xdr:rowOff>190500</xdr:rowOff>
    </xdr:from>
    <xdr:to>
      <xdr:col>8</xdr:col>
      <xdr:colOff>1580029</xdr:colOff>
      <xdr:row>24</xdr:row>
      <xdr:rowOff>1456765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85647" y="5827059"/>
          <a:ext cx="3619500" cy="1266265"/>
        </a:xfrm>
        <a:prstGeom prst="rect">
          <a:avLst/>
        </a:prstGeom>
      </xdr:spPr>
    </xdr:pic>
    <xdr:clientData/>
  </xdr:twoCellAnchor>
  <xdr:twoCellAnchor editAs="oneCell">
    <xdr:from>
      <xdr:col>1</xdr:col>
      <xdr:colOff>201706</xdr:colOff>
      <xdr:row>25</xdr:row>
      <xdr:rowOff>123264</xdr:rowOff>
    </xdr:from>
    <xdr:to>
      <xdr:col>4</xdr:col>
      <xdr:colOff>497029</xdr:colOff>
      <xdr:row>25</xdr:row>
      <xdr:rowOff>2402723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33500" y="7552764"/>
          <a:ext cx="3399353" cy="2279459"/>
        </a:xfrm>
        <a:prstGeom prst="rect">
          <a:avLst/>
        </a:prstGeom>
      </xdr:spPr>
    </xdr:pic>
    <xdr:clientData/>
  </xdr:twoCellAnchor>
  <xdr:twoCellAnchor editAs="oneCell">
    <xdr:from>
      <xdr:col>6</xdr:col>
      <xdr:colOff>156883</xdr:colOff>
      <xdr:row>25</xdr:row>
      <xdr:rowOff>44823</xdr:rowOff>
    </xdr:from>
    <xdr:to>
      <xdr:col>8</xdr:col>
      <xdr:colOff>1714501</xdr:colOff>
      <xdr:row>25</xdr:row>
      <xdr:rowOff>1512794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30471" y="7474323"/>
          <a:ext cx="3709148" cy="1467971"/>
        </a:xfrm>
        <a:prstGeom prst="rect">
          <a:avLst/>
        </a:prstGeom>
      </xdr:spPr>
    </xdr:pic>
    <xdr:clientData/>
  </xdr:twoCellAnchor>
  <xdr:twoCellAnchor editAs="oneCell">
    <xdr:from>
      <xdr:col>6</xdr:col>
      <xdr:colOff>168087</xdr:colOff>
      <xdr:row>25</xdr:row>
      <xdr:rowOff>1658471</xdr:rowOff>
    </xdr:from>
    <xdr:to>
      <xdr:col>8</xdr:col>
      <xdr:colOff>1692088</xdr:colOff>
      <xdr:row>25</xdr:row>
      <xdr:rowOff>2465625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241675" y="9087971"/>
          <a:ext cx="3675531" cy="80715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537883</xdr:colOff>
      <xdr:row>11</xdr:row>
      <xdr:rowOff>123265</xdr:rowOff>
    </xdr:from>
    <xdr:to>
      <xdr:col>3</xdr:col>
      <xdr:colOff>311972</xdr:colOff>
      <xdr:row>11</xdr:row>
      <xdr:rowOff>2498912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579133" y="4662544"/>
          <a:ext cx="2375647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340500</xdr:colOff>
      <xdr:row>11</xdr:row>
      <xdr:rowOff>194824</xdr:rowOff>
    </xdr:from>
    <xdr:to>
      <xdr:col>8</xdr:col>
      <xdr:colOff>1115050</xdr:colOff>
      <xdr:row>11</xdr:row>
      <xdr:rowOff>2389384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4088" y="4643559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zoomScale="85" zoomScaleNormal="85" workbookViewId="0">
      <selection activeCell="A63" sqref="A63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21</v>
      </c>
      <c r="C2" s="7" t="s">
        <v>13</v>
      </c>
      <c r="D2" s="34" t="s">
        <v>22</v>
      </c>
      <c r="E2" s="35"/>
      <c r="F2" s="8" t="s">
        <v>3</v>
      </c>
      <c r="G2" s="9" t="s">
        <v>19</v>
      </c>
      <c r="H2" s="7" t="s">
        <v>4</v>
      </c>
      <c r="I2" s="8">
        <v>55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41</v>
      </c>
      <c r="C4" s="26" t="s">
        <v>27</v>
      </c>
      <c r="D4" s="10">
        <v>1</v>
      </c>
      <c r="E4" s="5">
        <v>2.1800000000000002</v>
      </c>
      <c r="F4" s="6">
        <v>1.17</v>
      </c>
      <c r="G4" s="16">
        <v>23</v>
      </c>
      <c r="H4" s="6">
        <v>0.56999999999999995</v>
      </c>
      <c r="I4" s="17">
        <f>F4/H4</f>
        <v>2.0526315789473686</v>
      </c>
      <c r="J4"/>
      <c r="K4"/>
    </row>
    <row r="5" spans="1:11" ht="16.5" x14ac:dyDescent="0.3">
      <c r="A5" s="14">
        <v>46055</v>
      </c>
      <c r="B5" s="15" t="s">
        <v>41</v>
      </c>
      <c r="C5" s="26" t="s">
        <v>27</v>
      </c>
      <c r="D5" s="10">
        <v>2</v>
      </c>
      <c r="E5" s="5">
        <v>2.1800000000000002</v>
      </c>
      <c r="F5" s="6">
        <v>1.1499999999999999</v>
      </c>
      <c r="G5" s="16">
        <v>23</v>
      </c>
      <c r="H5" s="6">
        <v>0.56999999999999995</v>
      </c>
      <c r="I5" s="17">
        <f>F5/H5</f>
        <v>2.0175438596491229</v>
      </c>
      <c r="J5"/>
      <c r="K5"/>
    </row>
    <row r="6" spans="1:11" ht="16.5" x14ac:dyDescent="0.3">
      <c r="A6" s="14">
        <v>46055</v>
      </c>
      <c r="B6" s="15" t="s">
        <v>41</v>
      </c>
      <c r="C6" s="26" t="s">
        <v>27</v>
      </c>
      <c r="D6" s="10">
        <v>3</v>
      </c>
      <c r="E6" s="5">
        <v>2.1800000000000002</v>
      </c>
      <c r="F6" s="6">
        <v>1.44</v>
      </c>
      <c r="G6" s="16">
        <v>23</v>
      </c>
      <c r="H6" s="6">
        <v>0.56999999999999995</v>
      </c>
      <c r="I6" s="17">
        <f t="shared" ref="I6:I58" si="0">F6/H6</f>
        <v>2.5263157894736845</v>
      </c>
      <c r="J6"/>
      <c r="K6"/>
    </row>
    <row r="7" spans="1:11" ht="16.5" x14ac:dyDescent="0.3">
      <c r="A7" s="14">
        <v>46055</v>
      </c>
      <c r="B7" s="15" t="s">
        <v>41</v>
      </c>
      <c r="C7" s="26" t="s">
        <v>27</v>
      </c>
      <c r="D7" s="10">
        <v>4</v>
      </c>
      <c r="E7" s="5">
        <v>2.17</v>
      </c>
      <c r="F7" s="6">
        <v>1.01</v>
      </c>
      <c r="G7" s="16">
        <v>23</v>
      </c>
      <c r="H7" s="6">
        <v>0.56999999999999995</v>
      </c>
      <c r="I7" s="17">
        <f t="shared" si="0"/>
        <v>1.7719298245614037</v>
      </c>
      <c r="J7"/>
      <c r="K7"/>
    </row>
    <row r="8" spans="1:11" ht="16.5" x14ac:dyDescent="0.3">
      <c r="A8" s="14">
        <v>46055</v>
      </c>
      <c r="B8" s="15" t="s">
        <v>41</v>
      </c>
      <c r="C8" s="26" t="s">
        <v>27</v>
      </c>
      <c r="D8" s="10">
        <v>5</v>
      </c>
      <c r="E8" s="5">
        <v>2.1800000000000002</v>
      </c>
      <c r="F8" s="6">
        <v>1.22</v>
      </c>
      <c r="G8" s="16">
        <v>23</v>
      </c>
      <c r="H8" s="6">
        <v>0.56999999999999995</v>
      </c>
      <c r="I8" s="17">
        <f t="shared" si="0"/>
        <v>2.1403508771929824</v>
      </c>
      <c r="J8"/>
      <c r="K8"/>
    </row>
    <row r="9" spans="1:11" ht="16.5" x14ac:dyDescent="0.3">
      <c r="A9" s="14">
        <v>46055</v>
      </c>
      <c r="B9" s="15" t="s">
        <v>41</v>
      </c>
      <c r="C9" s="26" t="s">
        <v>27</v>
      </c>
      <c r="D9" s="10">
        <v>6</v>
      </c>
      <c r="E9" s="5">
        <v>2.17</v>
      </c>
      <c r="F9" s="6">
        <v>1.18</v>
      </c>
      <c r="G9" s="16">
        <v>23</v>
      </c>
      <c r="H9" s="6">
        <v>0.56999999999999995</v>
      </c>
      <c r="I9" s="17">
        <f t="shared" si="0"/>
        <v>2.0701754385964914</v>
      </c>
      <c r="J9"/>
      <c r="K9"/>
    </row>
    <row r="10" spans="1:11" ht="16.5" x14ac:dyDescent="0.3">
      <c r="A10" s="14">
        <v>46055</v>
      </c>
      <c r="B10" s="15" t="s">
        <v>41</v>
      </c>
      <c r="C10" s="26" t="s">
        <v>27</v>
      </c>
      <c r="D10" s="10">
        <v>7</v>
      </c>
      <c r="E10" s="5">
        <v>2.17</v>
      </c>
      <c r="F10" s="6">
        <v>1.1200000000000001</v>
      </c>
      <c r="G10" s="16">
        <v>23</v>
      </c>
      <c r="H10" s="6">
        <v>0.56999999999999995</v>
      </c>
      <c r="I10" s="17">
        <f t="shared" si="0"/>
        <v>1.9649122807017547</v>
      </c>
      <c r="J10"/>
      <c r="K10"/>
    </row>
    <row r="11" spans="1:11" ht="16.5" x14ac:dyDescent="0.3">
      <c r="A11" s="14">
        <v>46055</v>
      </c>
      <c r="B11" s="15" t="s">
        <v>41</v>
      </c>
      <c r="C11" s="26" t="s">
        <v>27</v>
      </c>
      <c r="D11" s="10">
        <v>8</v>
      </c>
      <c r="E11" s="5">
        <v>2.1800000000000002</v>
      </c>
      <c r="F11" s="6">
        <v>1.1299999999999999</v>
      </c>
      <c r="G11" s="16">
        <v>23</v>
      </c>
      <c r="H11" s="6">
        <v>0.56999999999999995</v>
      </c>
      <c r="I11" s="17">
        <f t="shared" si="0"/>
        <v>1.9824561403508771</v>
      </c>
      <c r="J11"/>
      <c r="K11"/>
    </row>
    <row r="12" spans="1:11" ht="16.5" x14ac:dyDescent="0.3">
      <c r="A12" s="14">
        <v>46055</v>
      </c>
      <c r="B12" s="15" t="s">
        <v>41</v>
      </c>
      <c r="C12" s="26" t="s">
        <v>27</v>
      </c>
      <c r="D12" s="10">
        <v>9</v>
      </c>
      <c r="E12" s="5">
        <v>2.17</v>
      </c>
      <c r="F12" s="6">
        <v>0.97</v>
      </c>
      <c r="G12" s="16">
        <v>23</v>
      </c>
      <c r="H12" s="6">
        <v>0.56999999999999995</v>
      </c>
      <c r="I12" s="17">
        <f t="shared" si="0"/>
        <v>1.7017543859649125</v>
      </c>
      <c r="J12"/>
      <c r="K12"/>
    </row>
    <row r="13" spans="1:11" ht="16.5" x14ac:dyDescent="0.3">
      <c r="A13" s="14">
        <v>46055</v>
      </c>
      <c r="B13" s="15" t="s">
        <v>41</v>
      </c>
      <c r="C13" s="26" t="s">
        <v>27</v>
      </c>
      <c r="D13" s="10">
        <v>10</v>
      </c>
      <c r="E13" s="5">
        <v>2.1800000000000002</v>
      </c>
      <c r="F13" s="6">
        <v>0.98</v>
      </c>
      <c r="G13" s="16">
        <v>23</v>
      </c>
      <c r="H13" s="6">
        <v>0.56999999999999995</v>
      </c>
      <c r="I13" s="17">
        <f t="shared" si="0"/>
        <v>1.7192982456140351</v>
      </c>
      <c r="J13"/>
      <c r="K13"/>
    </row>
    <row r="14" spans="1:11" ht="16.5" x14ac:dyDescent="0.3">
      <c r="A14" s="14">
        <v>46055</v>
      </c>
      <c r="B14" s="15" t="s">
        <v>41</v>
      </c>
      <c r="C14" s="26" t="s">
        <v>27</v>
      </c>
      <c r="D14" s="10">
        <v>11</v>
      </c>
      <c r="E14" s="5">
        <v>2.1800000000000002</v>
      </c>
      <c r="F14" s="6">
        <v>1.37</v>
      </c>
      <c r="G14" s="16">
        <v>23</v>
      </c>
      <c r="H14" s="6">
        <v>0.56999999999999995</v>
      </c>
      <c r="I14" s="17">
        <f t="shared" si="0"/>
        <v>2.4035087719298249</v>
      </c>
      <c r="J14"/>
      <c r="K14"/>
    </row>
    <row r="15" spans="1:11" ht="16.5" x14ac:dyDescent="0.3">
      <c r="A15" s="14">
        <v>46055</v>
      </c>
      <c r="B15" s="15" t="s">
        <v>41</v>
      </c>
      <c r="C15" s="26" t="s">
        <v>27</v>
      </c>
      <c r="D15" s="10">
        <v>12</v>
      </c>
      <c r="E15" s="5">
        <v>2.1800000000000002</v>
      </c>
      <c r="F15" s="6">
        <v>1.31</v>
      </c>
      <c r="G15" s="16">
        <v>23</v>
      </c>
      <c r="H15" s="6">
        <v>0.56999999999999995</v>
      </c>
      <c r="I15" s="17">
        <f t="shared" si="0"/>
        <v>2.2982456140350882</v>
      </c>
      <c r="J15"/>
      <c r="K15"/>
    </row>
    <row r="16" spans="1:11" ht="16.5" x14ac:dyDescent="0.3">
      <c r="A16" s="14">
        <v>46055</v>
      </c>
      <c r="B16" s="15" t="s">
        <v>41</v>
      </c>
      <c r="C16" s="26" t="s">
        <v>27</v>
      </c>
      <c r="D16" s="10">
        <v>13</v>
      </c>
      <c r="E16" s="5">
        <v>2.1800000000000002</v>
      </c>
      <c r="F16" s="6">
        <v>1.28</v>
      </c>
      <c r="G16" s="16">
        <v>23</v>
      </c>
      <c r="H16" s="6">
        <v>0.56999999999999995</v>
      </c>
      <c r="I16" s="17">
        <f t="shared" si="0"/>
        <v>2.2456140350877196</v>
      </c>
      <c r="J16"/>
      <c r="K16"/>
    </row>
    <row r="17" spans="1:11" ht="16.5" x14ac:dyDescent="0.3">
      <c r="A17" s="14">
        <v>46055</v>
      </c>
      <c r="B17" s="15" t="s">
        <v>41</v>
      </c>
      <c r="C17" s="26" t="s">
        <v>27</v>
      </c>
      <c r="D17" s="10">
        <v>14</v>
      </c>
      <c r="E17" s="5">
        <v>2.1800000000000002</v>
      </c>
      <c r="F17" s="6">
        <v>1.1399999999999999</v>
      </c>
      <c r="G17" s="16">
        <v>23</v>
      </c>
      <c r="H17" s="6">
        <v>0.56999999999999995</v>
      </c>
      <c r="I17" s="17">
        <f t="shared" si="0"/>
        <v>2</v>
      </c>
      <c r="J17"/>
      <c r="K17"/>
    </row>
    <row r="18" spans="1:11" ht="16.5" x14ac:dyDescent="0.3">
      <c r="A18" s="14">
        <v>46055</v>
      </c>
      <c r="B18" s="15" t="s">
        <v>41</v>
      </c>
      <c r="C18" s="26" t="s">
        <v>27</v>
      </c>
      <c r="D18" s="10">
        <v>15</v>
      </c>
      <c r="E18" s="5">
        <v>2.1800000000000002</v>
      </c>
      <c r="F18" s="6">
        <v>1.02</v>
      </c>
      <c r="G18" s="16">
        <v>23</v>
      </c>
      <c r="H18" s="6">
        <v>0.56999999999999995</v>
      </c>
      <c r="I18" s="17">
        <f t="shared" si="0"/>
        <v>1.7894736842105265</v>
      </c>
      <c r="J18"/>
      <c r="K18"/>
    </row>
    <row r="19" spans="1:11" ht="16.5" x14ac:dyDescent="0.3">
      <c r="A19" s="14">
        <v>46055</v>
      </c>
      <c r="B19" s="15" t="s">
        <v>41</v>
      </c>
      <c r="C19" s="26" t="s">
        <v>27</v>
      </c>
      <c r="D19" s="10">
        <v>16</v>
      </c>
      <c r="E19" s="5">
        <v>2.1800000000000002</v>
      </c>
      <c r="F19" s="6">
        <v>1.1499999999999999</v>
      </c>
      <c r="G19" s="16">
        <v>23</v>
      </c>
      <c r="H19" s="6">
        <v>0.56999999999999995</v>
      </c>
      <c r="I19" s="17">
        <f t="shared" si="0"/>
        <v>2.0175438596491229</v>
      </c>
      <c r="J19"/>
      <c r="K19"/>
    </row>
    <row r="20" spans="1:11" ht="16.5" x14ac:dyDescent="0.3">
      <c r="A20" s="14">
        <v>46055</v>
      </c>
      <c r="B20" s="15" t="s">
        <v>41</v>
      </c>
      <c r="C20" s="26" t="s">
        <v>27</v>
      </c>
      <c r="D20" s="10">
        <v>17</v>
      </c>
      <c r="E20" s="5">
        <v>2.1800000000000002</v>
      </c>
      <c r="F20" s="6">
        <v>1.1299999999999999</v>
      </c>
      <c r="G20" s="16">
        <v>23</v>
      </c>
      <c r="H20" s="6">
        <v>0.56999999999999995</v>
      </c>
      <c r="I20" s="17">
        <f t="shared" si="0"/>
        <v>1.9824561403508771</v>
      </c>
      <c r="J20"/>
      <c r="K20"/>
    </row>
    <row r="21" spans="1:11" ht="16.5" x14ac:dyDescent="0.3">
      <c r="A21" s="14">
        <v>46055</v>
      </c>
      <c r="B21" s="15" t="s">
        <v>41</v>
      </c>
      <c r="C21" s="26" t="s">
        <v>27</v>
      </c>
      <c r="D21" s="10">
        <v>18</v>
      </c>
      <c r="E21" s="5">
        <v>2.19</v>
      </c>
      <c r="F21" s="6">
        <v>1.03</v>
      </c>
      <c r="G21" s="16">
        <v>23</v>
      </c>
      <c r="H21" s="6">
        <v>0.56999999999999995</v>
      </c>
      <c r="I21" s="17">
        <f t="shared" si="0"/>
        <v>1.8070175438596494</v>
      </c>
      <c r="J21"/>
      <c r="K21"/>
    </row>
    <row r="22" spans="1:11" ht="16.5" x14ac:dyDescent="0.3">
      <c r="A22" s="14">
        <v>46055</v>
      </c>
      <c r="B22" s="15" t="s">
        <v>41</v>
      </c>
      <c r="C22" s="26" t="s">
        <v>27</v>
      </c>
      <c r="D22" s="10">
        <v>19</v>
      </c>
      <c r="E22" s="5">
        <v>2.1800000000000002</v>
      </c>
      <c r="F22" s="6">
        <v>1.1200000000000001</v>
      </c>
      <c r="G22" s="16">
        <v>23</v>
      </c>
      <c r="H22" s="6">
        <v>0.56999999999999995</v>
      </c>
      <c r="I22" s="17">
        <f t="shared" si="0"/>
        <v>1.9649122807017547</v>
      </c>
      <c r="J22"/>
      <c r="K22"/>
    </row>
    <row r="23" spans="1:11" ht="16.5" x14ac:dyDescent="0.3">
      <c r="A23" s="14">
        <v>46055</v>
      </c>
      <c r="B23" s="15" t="s">
        <v>41</v>
      </c>
      <c r="C23" s="26" t="s">
        <v>27</v>
      </c>
      <c r="D23" s="10">
        <v>20</v>
      </c>
      <c r="E23" s="5">
        <v>2.1800000000000002</v>
      </c>
      <c r="F23" s="6">
        <v>1.1000000000000001</v>
      </c>
      <c r="G23" s="16">
        <v>23</v>
      </c>
      <c r="H23" s="6">
        <v>0.56999999999999995</v>
      </c>
      <c r="I23" s="17">
        <f t="shared" si="0"/>
        <v>1.929824561403509</v>
      </c>
      <c r="J23"/>
      <c r="K23"/>
    </row>
    <row r="24" spans="1:11" ht="16.5" x14ac:dyDescent="0.3">
      <c r="A24" s="14">
        <v>46055</v>
      </c>
      <c r="B24" s="15" t="s">
        <v>41</v>
      </c>
      <c r="C24" s="26" t="s">
        <v>27</v>
      </c>
      <c r="D24" s="10">
        <v>21</v>
      </c>
      <c r="E24" s="5">
        <v>2.1800000000000002</v>
      </c>
      <c r="F24" s="6">
        <v>1.38</v>
      </c>
      <c r="G24" s="16">
        <v>23</v>
      </c>
      <c r="H24" s="6">
        <v>0.56999999999999995</v>
      </c>
      <c r="I24" s="17">
        <f t="shared" si="0"/>
        <v>2.4210526315789473</v>
      </c>
      <c r="J24"/>
      <c r="K24"/>
    </row>
    <row r="25" spans="1:11" ht="16.5" x14ac:dyDescent="0.3">
      <c r="A25" s="14">
        <v>46055</v>
      </c>
      <c r="B25" s="15" t="s">
        <v>41</v>
      </c>
      <c r="C25" s="26" t="s">
        <v>27</v>
      </c>
      <c r="D25" s="10">
        <v>22</v>
      </c>
      <c r="E25" s="5">
        <v>2.1800000000000002</v>
      </c>
      <c r="F25" s="6">
        <v>1.23</v>
      </c>
      <c r="G25" s="16">
        <v>23</v>
      </c>
      <c r="H25" s="6">
        <v>0.56999999999999995</v>
      </c>
      <c r="I25" s="17">
        <f t="shared" si="0"/>
        <v>2.1578947368421053</v>
      </c>
      <c r="J25"/>
      <c r="K25"/>
    </row>
    <row r="26" spans="1:11" ht="16.5" x14ac:dyDescent="0.3">
      <c r="A26" s="14">
        <v>46055</v>
      </c>
      <c r="B26" s="15" t="s">
        <v>41</v>
      </c>
      <c r="C26" s="26" t="s">
        <v>27</v>
      </c>
      <c r="D26" s="10">
        <v>23</v>
      </c>
      <c r="E26" s="5">
        <v>2.1800000000000002</v>
      </c>
      <c r="F26" s="6">
        <v>1.59</v>
      </c>
      <c r="G26" s="16">
        <v>23</v>
      </c>
      <c r="H26" s="6">
        <v>0.56999999999999995</v>
      </c>
      <c r="I26" s="17">
        <f t="shared" si="0"/>
        <v>2.7894736842105265</v>
      </c>
      <c r="J26"/>
      <c r="K26"/>
    </row>
    <row r="27" spans="1:11" ht="16.5" x14ac:dyDescent="0.3">
      <c r="A27" s="14">
        <v>46055</v>
      </c>
      <c r="B27" s="15" t="s">
        <v>41</v>
      </c>
      <c r="C27" s="26" t="s">
        <v>27</v>
      </c>
      <c r="D27" s="10">
        <v>24</v>
      </c>
      <c r="E27" s="5">
        <v>2.1800000000000002</v>
      </c>
      <c r="F27" s="6">
        <v>1.0900000000000001</v>
      </c>
      <c r="G27" s="16">
        <v>23</v>
      </c>
      <c r="H27" s="6">
        <v>0.56999999999999995</v>
      </c>
      <c r="I27" s="17">
        <f t="shared" si="0"/>
        <v>1.9122807017543864</v>
      </c>
      <c r="J27"/>
      <c r="K27"/>
    </row>
    <row r="28" spans="1:11" ht="16.5" x14ac:dyDescent="0.3">
      <c r="A28" s="14">
        <v>46055</v>
      </c>
      <c r="B28" s="15" t="s">
        <v>41</v>
      </c>
      <c r="C28" s="26" t="s">
        <v>27</v>
      </c>
      <c r="D28" s="10">
        <v>25</v>
      </c>
      <c r="E28" s="5">
        <v>2.1800000000000002</v>
      </c>
      <c r="F28" s="6">
        <v>1.1200000000000001</v>
      </c>
      <c r="G28" s="16">
        <v>23</v>
      </c>
      <c r="H28" s="6">
        <v>0.56999999999999995</v>
      </c>
      <c r="I28" s="17">
        <f t="shared" si="0"/>
        <v>1.9649122807017547</v>
      </c>
      <c r="J28"/>
      <c r="K28"/>
    </row>
    <row r="29" spans="1:11" ht="16.5" x14ac:dyDescent="0.3">
      <c r="A29" s="14">
        <v>46055</v>
      </c>
      <c r="B29" s="15" t="s">
        <v>41</v>
      </c>
      <c r="C29" s="26" t="s">
        <v>27</v>
      </c>
      <c r="D29" s="10">
        <v>26</v>
      </c>
      <c r="E29" s="5">
        <v>2.1800000000000002</v>
      </c>
      <c r="F29" s="6">
        <v>1.2</v>
      </c>
      <c r="G29" s="16">
        <v>23</v>
      </c>
      <c r="H29" s="6">
        <v>0.56999999999999995</v>
      </c>
      <c r="I29" s="17">
        <f t="shared" si="0"/>
        <v>2.1052631578947367</v>
      </c>
      <c r="J29"/>
      <c r="K29"/>
    </row>
    <row r="30" spans="1:11" ht="16.5" x14ac:dyDescent="0.3">
      <c r="A30" s="14">
        <v>46055</v>
      </c>
      <c r="B30" s="15" t="s">
        <v>41</v>
      </c>
      <c r="C30" s="26" t="s">
        <v>27</v>
      </c>
      <c r="D30" s="10">
        <v>27</v>
      </c>
      <c r="E30" s="5">
        <v>2.1800000000000002</v>
      </c>
      <c r="F30" s="6">
        <v>1.1599999999999999</v>
      </c>
      <c r="G30" s="16">
        <v>23</v>
      </c>
      <c r="H30" s="6">
        <v>0.56999999999999995</v>
      </c>
      <c r="I30" s="17">
        <f t="shared" si="0"/>
        <v>2.0350877192982457</v>
      </c>
      <c r="J30"/>
      <c r="K30"/>
    </row>
    <row r="31" spans="1:11" ht="16.5" x14ac:dyDescent="0.3">
      <c r="A31" s="14">
        <v>46055</v>
      </c>
      <c r="B31" s="15" t="s">
        <v>41</v>
      </c>
      <c r="C31" s="26" t="s">
        <v>27</v>
      </c>
      <c r="D31" s="10">
        <v>28</v>
      </c>
      <c r="E31" s="5">
        <v>2.1800000000000002</v>
      </c>
      <c r="F31" s="6">
        <v>1.1599999999999999</v>
      </c>
      <c r="G31" s="16">
        <v>23</v>
      </c>
      <c r="H31" s="6">
        <v>0.56999999999999995</v>
      </c>
      <c r="I31" s="17">
        <f t="shared" si="0"/>
        <v>2.0350877192982457</v>
      </c>
      <c r="J31"/>
      <c r="K31"/>
    </row>
    <row r="32" spans="1:11" ht="16.5" x14ac:dyDescent="0.3">
      <c r="A32" s="14">
        <v>46055</v>
      </c>
      <c r="B32" s="15" t="s">
        <v>41</v>
      </c>
      <c r="C32" s="26" t="s">
        <v>27</v>
      </c>
      <c r="D32" s="10">
        <v>29</v>
      </c>
      <c r="E32" s="5">
        <v>2.19</v>
      </c>
      <c r="F32" s="6">
        <v>1.33</v>
      </c>
      <c r="G32" s="16">
        <v>23</v>
      </c>
      <c r="H32" s="6">
        <v>0.56999999999999995</v>
      </c>
      <c r="I32" s="17">
        <f t="shared" si="0"/>
        <v>2.3333333333333335</v>
      </c>
      <c r="J32"/>
      <c r="K32"/>
    </row>
    <row r="33" spans="1:11" ht="16.5" x14ac:dyDescent="0.3">
      <c r="A33" s="14">
        <v>46055</v>
      </c>
      <c r="B33" s="15" t="s">
        <v>41</v>
      </c>
      <c r="C33" s="26" t="s">
        <v>27</v>
      </c>
      <c r="D33" s="10">
        <v>30</v>
      </c>
      <c r="E33" s="5">
        <v>2.1800000000000002</v>
      </c>
      <c r="F33" s="6">
        <v>1.19</v>
      </c>
      <c r="G33" s="16">
        <v>23</v>
      </c>
      <c r="H33" s="6">
        <v>0.56999999999999995</v>
      </c>
      <c r="I33" s="17">
        <f t="shared" si="0"/>
        <v>2.0877192982456143</v>
      </c>
      <c r="J33"/>
      <c r="K33"/>
    </row>
    <row r="34" spans="1:11" ht="16.5" x14ac:dyDescent="0.3">
      <c r="A34" s="14">
        <v>46055</v>
      </c>
      <c r="B34" s="15" t="s">
        <v>41</v>
      </c>
      <c r="C34" s="26" t="s">
        <v>27</v>
      </c>
      <c r="D34" s="10">
        <v>31</v>
      </c>
      <c r="E34" s="5">
        <v>2.1800000000000002</v>
      </c>
      <c r="F34" s="6">
        <v>1.1100000000000001</v>
      </c>
      <c r="G34" s="16">
        <v>23</v>
      </c>
      <c r="H34" s="6">
        <v>0.56999999999999995</v>
      </c>
      <c r="I34" s="17">
        <f t="shared" si="0"/>
        <v>1.9473684210526319</v>
      </c>
      <c r="J34"/>
      <c r="K34"/>
    </row>
    <row r="35" spans="1:11" ht="16.5" x14ac:dyDescent="0.3">
      <c r="A35" s="14">
        <v>46055</v>
      </c>
      <c r="B35" s="15" t="s">
        <v>41</v>
      </c>
      <c r="C35" s="26" t="s">
        <v>27</v>
      </c>
      <c r="D35" s="10">
        <v>32</v>
      </c>
      <c r="E35" s="5">
        <v>2.17</v>
      </c>
      <c r="F35" s="6">
        <v>1.1599999999999999</v>
      </c>
      <c r="G35" s="16">
        <v>23</v>
      </c>
      <c r="H35" s="6">
        <v>0.56999999999999995</v>
      </c>
      <c r="I35" s="17">
        <f t="shared" si="0"/>
        <v>2.0350877192982457</v>
      </c>
      <c r="J35"/>
      <c r="K35"/>
    </row>
    <row r="36" spans="1:11" ht="16.5" x14ac:dyDescent="0.3">
      <c r="A36" s="14">
        <v>46055</v>
      </c>
      <c r="B36" s="15" t="s">
        <v>41</v>
      </c>
      <c r="C36" s="26" t="s">
        <v>27</v>
      </c>
      <c r="D36" s="10">
        <v>33</v>
      </c>
      <c r="E36" s="5">
        <v>2.1800000000000002</v>
      </c>
      <c r="F36" s="6">
        <v>1.0900000000000001</v>
      </c>
      <c r="G36" s="16">
        <v>23</v>
      </c>
      <c r="H36" s="6">
        <v>0.56999999999999995</v>
      </c>
      <c r="I36" s="17">
        <f t="shared" si="0"/>
        <v>1.9122807017543864</v>
      </c>
      <c r="J36"/>
      <c r="K36"/>
    </row>
    <row r="37" spans="1:11" ht="16.5" x14ac:dyDescent="0.3">
      <c r="A37" s="14">
        <v>46055</v>
      </c>
      <c r="B37" s="15" t="s">
        <v>41</v>
      </c>
      <c r="C37" s="26" t="s">
        <v>27</v>
      </c>
      <c r="D37" s="10">
        <v>34</v>
      </c>
      <c r="E37" s="5">
        <v>2.19</v>
      </c>
      <c r="F37" s="6">
        <v>1.06</v>
      </c>
      <c r="G37" s="16">
        <v>23</v>
      </c>
      <c r="H37" s="6">
        <v>0.56999999999999995</v>
      </c>
      <c r="I37" s="17">
        <f t="shared" si="0"/>
        <v>1.8596491228070178</v>
      </c>
      <c r="J37"/>
      <c r="K37"/>
    </row>
    <row r="38" spans="1:11" ht="16.5" x14ac:dyDescent="0.3">
      <c r="A38" s="14">
        <v>46055</v>
      </c>
      <c r="B38" s="15" t="s">
        <v>41</v>
      </c>
      <c r="C38" s="26" t="s">
        <v>27</v>
      </c>
      <c r="D38" s="10">
        <v>35</v>
      </c>
      <c r="E38" s="5">
        <v>2.1800000000000002</v>
      </c>
      <c r="F38" s="6">
        <v>1.02</v>
      </c>
      <c r="G38" s="16">
        <v>23</v>
      </c>
      <c r="H38" s="6">
        <v>0.56999999999999995</v>
      </c>
      <c r="I38" s="17">
        <f t="shared" si="0"/>
        <v>1.7894736842105265</v>
      </c>
      <c r="J38"/>
      <c r="K38"/>
    </row>
    <row r="39" spans="1:11" ht="16.5" x14ac:dyDescent="0.3">
      <c r="A39" s="14">
        <v>46055</v>
      </c>
      <c r="B39" s="15" t="s">
        <v>41</v>
      </c>
      <c r="C39" s="26" t="s">
        <v>27</v>
      </c>
      <c r="D39" s="10">
        <v>36</v>
      </c>
      <c r="E39" s="5">
        <v>2.1800000000000002</v>
      </c>
      <c r="F39" s="6">
        <v>1.1000000000000001</v>
      </c>
      <c r="G39" s="16">
        <v>23</v>
      </c>
      <c r="H39" s="6">
        <v>0.56999999999999995</v>
      </c>
      <c r="I39" s="17">
        <f t="shared" si="0"/>
        <v>1.929824561403509</v>
      </c>
      <c r="J39"/>
      <c r="K39"/>
    </row>
    <row r="40" spans="1:11" ht="16.5" x14ac:dyDescent="0.3">
      <c r="A40" s="14">
        <v>46055</v>
      </c>
      <c r="B40" s="15" t="s">
        <v>41</v>
      </c>
      <c r="C40" s="26" t="s">
        <v>27</v>
      </c>
      <c r="D40" s="10">
        <v>37</v>
      </c>
      <c r="E40" s="5">
        <v>2.1800000000000002</v>
      </c>
      <c r="F40" s="6">
        <v>1.24</v>
      </c>
      <c r="G40" s="16">
        <v>23</v>
      </c>
      <c r="H40" s="6">
        <v>0.56999999999999995</v>
      </c>
      <c r="I40" s="17">
        <f t="shared" si="0"/>
        <v>2.1754385964912282</v>
      </c>
      <c r="J40"/>
      <c r="K40"/>
    </row>
    <row r="41" spans="1:11" ht="16.5" x14ac:dyDescent="0.3">
      <c r="A41" s="14">
        <v>46055</v>
      </c>
      <c r="B41" s="15" t="s">
        <v>41</v>
      </c>
      <c r="C41" s="26" t="s">
        <v>27</v>
      </c>
      <c r="D41" s="10">
        <v>38</v>
      </c>
      <c r="E41" s="5">
        <v>2.19</v>
      </c>
      <c r="F41" s="6">
        <v>1.26</v>
      </c>
      <c r="G41" s="16">
        <v>23</v>
      </c>
      <c r="H41" s="6">
        <v>0.56999999999999995</v>
      </c>
      <c r="I41" s="17">
        <f t="shared" si="0"/>
        <v>2.2105263157894739</v>
      </c>
      <c r="J41"/>
      <c r="K41"/>
    </row>
    <row r="42" spans="1:11" ht="16.5" x14ac:dyDescent="0.3">
      <c r="A42" s="14">
        <v>46055</v>
      </c>
      <c r="B42" s="15" t="s">
        <v>41</v>
      </c>
      <c r="C42" s="26" t="s">
        <v>27</v>
      </c>
      <c r="D42" s="10">
        <v>39</v>
      </c>
      <c r="E42" s="5">
        <v>2.19</v>
      </c>
      <c r="F42" s="6">
        <v>1.3</v>
      </c>
      <c r="G42" s="16">
        <v>23</v>
      </c>
      <c r="H42" s="6">
        <v>0.56999999999999995</v>
      </c>
      <c r="I42" s="17">
        <f t="shared" si="0"/>
        <v>2.2807017543859653</v>
      </c>
      <c r="J42"/>
      <c r="K42"/>
    </row>
    <row r="43" spans="1:11" ht="16.5" x14ac:dyDescent="0.3">
      <c r="A43" s="14">
        <v>46055</v>
      </c>
      <c r="B43" s="15" t="s">
        <v>41</v>
      </c>
      <c r="C43" s="26" t="s">
        <v>27</v>
      </c>
      <c r="D43" s="10">
        <v>40</v>
      </c>
      <c r="E43" s="5">
        <v>2.19</v>
      </c>
      <c r="F43" s="6">
        <v>1.21</v>
      </c>
      <c r="G43" s="16">
        <v>23</v>
      </c>
      <c r="H43" s="6">
        <v>0.56999999999999995</v>
      </c>
      <c r="I43" s="17">
        <f t="shared" si="0"/>
        <v>2.1228070175438596</v>
      </c>
      <c r="J43"/>
      <c r="K43"/>
    </row>
    <row r="44" spans="1:11" ht="16.5" x14ac:dyDescent="0.3">
      <c r="A44" s="14">
        <v>46055</v>
      </c>
      <c r="B44" s="15" t="s">
        <v>41</v>
      </c>
      <c r="C44" s="26" t="s">
        <v>27</v>
      </c>
      <c r="D44" s="10">
        <v>41</v>
      </c>
      <c r="E44" s="5">
        <v>2.1800000000000002</v>
      </c>
      <c r="F44" s="6">
        <v>1</v>
      </c>
      <c r="G44" s="16">
        <v>23</v>
      </c>
      <c r="H44" s="6">
        <v>0.56999999999999995</v>
      </c>
      <c r="I44" s="17">
        <f t="shared" si="0"/>
        <v>1.7543859649122808</v>
      </c>
      <c r="J44"/>
      <c r="K44"/>
    </row>
    <row r="45" spans="1:11" ht="16.5" x14ac:dyDescent="0.3">
      <c r="A45" s="14">
        <v>46055</v>
      </c>
      <c r="B45" s="15" t="s">
        <v>41</v>
      </c>
      <c r="C45" s="26" t="s">
        <v>27</v>
      </c>
      <c r="D45" s="10">
        <v>42</v>
      </c>
      <c r="E45" s="5">
        <v>2.19</v>
      </c>
      <c r="F45" s="6">
        <v>1.18</v>
      </c>
      <c r="G45" s="16">
        <v>23</v>
      </c>
      <c r="H45" s="6">
        <v>0.56999999999999995</v>
      </c>
      <c r="I45" s="17">
        <f t="shared" si="0"/>
        <v>2.0701754385964914</v>
      </c>
      <c r="J45"/>
      <c r="K45"/>
    </row>
    <row r="46" spans="1:11" ht="16.5" x14ac:dyDescent="0.3">
      <c r="A46" s="14">
        <v>46055</v>
      </c>
      <c r="B46" s="15" t="s">
        <v>41</v>
      </c>
      <c r="C46" s="26" t="s">
        <v>27</v>
      </c>
      <c r="D46" s="10">
        <v>43</v>
      </c>
      <c r="E46" s="5">
        <v>2.19</v>
      </c>
      <c r="F46" s="6">
        <v>1.17</v>
      </c>
      <c r="G46" s="16">
        <v>23</v>
      </c>
      <c r="H46" s="6">
        <v>0.56999999999999995</v>
      </c>
      <c r="I46" s="17">
        <f t="shared" si="0"/>
        <v>2.0526315789473686</v>
      </c>
      <c r="J46"/>
      <c r="K46"/>
    </row>
    <row r="47" spans="1:11" ht="16.5" x14ac:dyDescent="0.3">
      <c r="A47" s="14">
        <v>46055</v>
      </c>
      <c r="B47" s="15" t="s">
        <v>41</v>
      </c>
      <c r="C47" s="26" t="s">
        <v>27</v>
      </c>
      <c r="D47" s="10">
        <v>44</v>
      </c>
      <c r="E47" s="5">
        <v>2.19</v>
      </c>
      <c r="F47" s="6">
        <v>1.19</v>
      </c>
      <c r="G47" s="16">
        <v>23</v>
      </c>
      <c r="H47" s="6">
        <v>0.56999999999999995</v>
      </c>
      <c r="I47" s="17">
        <f t="shared" si="0"/>
        <v>2.0877192982456143</v>
      </c>
      <c r="J47"/>
      <c r="K47"/>
    </row>
    <row r="48" spans="1:11" ht="16.5" x14ac:dyDescent="0.3">
      <c r="A48" s="14">
        <v>46055</v>
      </c>
      <c r="B48" s="15" t="s">
        <v>41</v>
      </c>
      <c r="C48" s="26" t="s">
        <v>27</v>
      </c>
      <c r="D48" s="10">
        <v>45</v>
      </c>
      <c r="E48" s="5">
        <v>2.19</v>
      </c>
      <c r="F48" s="6">
        <v>1.1100000000000001</v>
      </c>
      <c r="G48" s="16">
        <v>23</v>
      </c>
      <c r="H48" s="6">
        <v>0.56999999999999995</v>
      </c>
      <c r="I48" s="17">
        <f t="shared" si="0"/>
        <v>1.9473684210526319</v>
      </c>
      <c r="J48"/>
      <c r="K48"/>
    </row>
    <row r="49" spans="1:11" ht="16.5" x14ac:dyDescent="0.3">
      <c r="A49" s="14">
        <v>46055</v>
      </c>
      <c r="B49" s="15" t="s">
        <v>41</v>
      </c>
      <c r="C49" s="26" t="s">
        <v>27</v>
      </c>
      <c r="D49" s="10">
        <v>46</v>
      </c>
      <c r="E49" s="5">
        <v>2.19</v>
      </c>
      <c r="F49" s="6">
        <v>1.19</v>
      </c>
      <c r="G49" s="16">
        <v>23</v>
      </c>
      <c r="H49" s="6">
        <v>0.56999999999999995</v>
      </c>
      <c r="I49" s="17">
        <f t="shared" si="0"/>
        <v>2.0877192982456143</v>
      </c>
      <c r="J49"/>
      <c r="K49"/>
    </row>
    <row r="50" spans="1:11" ht="16.5" x14ac:dyDescent="0.3">
      <c r="A50" s="14">
        <v>46055</v>
      </c>
      <c r="B50" s="15" t="s">
        <v>41</v>
      </c>
      <c r="C50" s="26" t="s">
        <v>27</v>
      </c>
      <c r="D50" s="10">
        <v>47</v>
      </c>
      <c r="E50" s="5">
        <v>2.19</v>
      </c>
      <c r="F50" s="6">
        <v>1.1200000000000001</v>
      </c>
      <c r="G50" s="16">
        <v>23</v>
      </c>
      <c r="H50" s="6">
        <v>0.56999999999999995</v>
      </c>
      <c r="I50" s="17">
        <f t="shared" si="0"/>
        <v>1.9649122807017547</v>
      </c>
      <c r="J50"/>
      <c r="K50"/>
    </row>
    <row r="51" spans="1:11" ht="16.5" x14ac:dyDescent="0.3">
      <c r="A51" s="14">
        <v>46055</v>
      </c>
      <c r="B51" s="15" t="s">
        <v>41</v>
      </c>
      <c r="C51" s="26" t="s">
        <v>27</v>
      </c>
      <c r="D51" s="10">
        <v>48</v>
      </c>
      <c r="E51" s="5">
        <v>2.2000000000000002</v>
      </c>
      <c r="F51" s="6">
        <v>1.22</v>
      </c>
      <c r="G51" s="16">
        <v>23</v>
      </c>
      <c r="H51" s="6">
        <v>0.56999999999999995</v>
      </c>
      <c r="I51" s="17">
        <f t="shared" si="0"/>
        <v>2.1403508771929824</v>
      </c>
      <c r="J51"/>
      <c r="K51"/>
    </row>
    <row r="52" spans="1:11" ht="16.5" x14ac:dyDescent="0.3">
      <c r="A52" s="14">
        <v>46055</v>
      </c>
      <c r="B52" s="15" t="s">
        <v>41</v>
      </c>
      <c r="C52" s="26" t="s">
        <v>27</v>
      </c>
      <c r="D52" s="10">
        <v>49</v>
      </c>
      <c r="E52" s="5">
        <v>2.19</v>
      </c>
      <c r="F52" s="6">
        <v>1.21</v>
      </c>
      <c r="G52" s="16">
        <v>23</v>
      </c>
      <c r="H52" s="6">
        <v>0.56999999999999995</v>
      </c>
      <c r="I52" s="17">
        <f t="shared" si="0"/>
        <v>2.1228070175438596</v>
      </c>
      <c r="J52"/>
      <c r="K52"/>
    </row>
    <row r="53" spans="1:11" ht="16.5" x14ac:dyDescent="0.3">
      <c r="A53" s="14">
        <v>46055</v>
      </c>
      <c r="B53" s="15" t="s">
        <v>41</v>
      </c>
      <c r="C53" s="26" t="s">
        <v>27</v>
      </c>
      <c r="D53" s="10">
        <v>50</v>
      </c>
      <c r="E53" s="5">
        <v>2.19</v>
      </c>
      <c r="F53" s="6">
        <v>1.0900000000000001</v>
      </c>
      <c r="G53" s="16">
        <v>23</v>
      </c>
      <c r="H53" s="6">
        <v>0.56999999999999995</v>
      </c>
      <c r="I53" s="17">
        <f t="shared" si="0"/>
        <v>1.9122807017543864</v>
      </c>
      <c r="J53"/>
      <c r="K53"/>
    </row>
    <row r="54" spans="1:11" ht="16.5" x14ac:dyDescent="0.3">
      <c r="A54" s="14">
        <v>46055</v>
      </c>
      <c r="B54" s="15" t="s">
        <v>41</v>
      </c>
      <c r="C54" s="26" t="s">
        <v>27</v>
      </c>
      <c r="D54" s="10">
        <v>51</v>
      </c>
      <c r="E54" s="5">
        <v>2.19</v>
      </c>
      <c r="F54" s="6">
        <v>1.35</v>
      </c>
      <c r="G54" s="16">
        <v>23</v>
      </c>
      <c r="H54" s="6">
        <v>0.56999999999999995</v>
      </c>
      <c r="I54" s="17">
        <f t="shared" si="0"/>
        <v>2.3684210526315792</v>
      </c>
      <c r="J54"/>
      <c r="K54"/>
    </row>
    <row r="55" spans="1:11" ht="16.5" x14ac:dyDescent="0.3">
      <c r="A55" s="14">
        <v>46055</v>
      </c>
      <c r="B55" s="15" t="s">
        <v>41</v>
      </c>
      <c r="C55" s="26" t="s">
        <v>27</v>
      </c>
      <c r="D55" s="10">
        <v>52</v>
      </c>
      <c r="E55" s="5">
        <v>2.1800000000000002</v>
      </c>
      <c r="F55" s="6">
        <v>1.05</v>
      </c>
      <c r="G55" s="16">
        <v>23</v>
      </c>
      <c r="H55" s="6">
        <v>0.56999999999999995</v>
      </c>
      <c r="I55" s="17">
        <f t="shared" si="0"/>
        <v>1.8421052631578949</v>
      </c>
      <c r="J55"/>
      <c r="K55"/>
    </row>
    <row r="56" spans="1:11" ht="16.5" x14ac:dyDescent="0.3">
      <c r="A56" s="14">
        <v>46055</v>
      </c>
      <c r="B56" s="15" t="s">
        <v>41</v>
      </c>
      <c r="C56" s="26" t="s">
        <v>27</v>
      </c>
      <c r="D56" s="10">
        <v>53</v>
      </c>
      <c r="E56" s="5">
        <v>2.2000000000000002</v>
      </c>
      <c r="F56" s="6">
        <v>1.23</v>
      </c>
      <c r="G56" s="16">
        <v>23</v>
      </c>
      <c r="H56" s="6">
        <v>0.56999999999999995</v>
      </c>
      <c r="I56" s="17">
        <f t="shared" si="0"/>
        <v>2.1578947368421053</v>
      </c>
      <c r="J56"/>
      <c r="K56"/>
    </row>
    <row r="57" spans="1:11" ht="16.5" x14ac:dyDescent="0.3">
      <c r="A57" s="14">
        <v>46055</v>
      </c>
      <c r="B57" s="15" t="s">
        <v>41</v>
      </c>
      <c r="C57" s="26" t="s">
        <v>27</v>
      </c>
      <c r="D57" s="10">
        <v>54</v>
      </c>
      <c r="E57" s="5">
        <v>2.19</v>
      </c>
      <c r="F57" s="6">
        <v>1.1000000000000001</v>
      </c>
      <c r="G57" s="16">
        <v>23</v>
      </c>
      <c r="H57" s="6">
        <v>0.56999999999999995</v>
      </c>
      <c r="I57" s="17">
        <f t="shared" si="0"/>
        <v>1.929824561403509</v>
      </c>
      <c r="J57"/>
      <c r="K57"/>
    </row>
    <row r="58" spans="1:11" ht="16.5" x14ac:dyDescent="0.3">
      <c r="A58" s="14">
        <v>46055</v>
      </c>
      <c r="B58" s="15" t="s">
        <v>41</v>
      </c>
      <c r="C58" s="26" t="s">
        <v>27</v>
      </c>
      <c r="D58" s="10">
        <v>55</v>
      </c>
      <c r="E58" s="5">
        <v>2.19</v>
      </c>
      <c r="F58" s="6">
        <v>1.08</v>
      </c>
      <c r="G58" s="16">
        <v>23</v>
      </c>
      <c r="H58" s="6">
        <v>0.56999999999999995</v>
      </c>
      <c r="I58" s="17">
        <f t="shared" si="0"/>
        <v>1.8947368421052635</v>
      </c>
      <c r="J58"/>
      <c r="K58"/>
    </row>
    <row r="59" spans="1:11" x14ac:dyDescent="0.3">
      <c r="A59" s="36" t="s">
        <v>10</v>
      </c>
      <c r="B59" s="37"/>
      <c r="C59" s="37"/>
      <c r="D59" s="38"/>
      <c r="E59" s="18">
        <f>AVERAGE(E4:E58)</f>
        <v>2.1829090909090914</v>
      </c>
      <c r="F59" s="18">
        <f>AVERAGE(F4:F58)</f>
        <v>1.169272727272727</v>
      </c>
      <c r="G59" s="23"/>
      <c r="H59" s="23"/>
      <c r="I59" s="19">
        <f>AVERAGE(I4:I58)</f>
        <v>2.0513556618819777</v>
      </c>
      <c r="J59" s="20"/>
    </row>
    <row r="60" spans="1:11" x14ac:dyDescent="0.3">
      <c r="A60" s="36" t="s">
        <v>11</v>
      </c>
      <c r="B60" s="37"/>
      <c r="C60" s="37"/>
      <c r="D60" s="38"/>
      <c r="E60" s="18">
        <f>MAX(E4:E58)</f>
        <v>2.2000000000000002</v>
      </c>
      <c r="F60" s="18">
        <f>MAX(F4:F58)</f>
        <v>1.59</v>
      </c>
      <c r="G60" s="24"/>
      <c r="H60" s="23"/>
      <c r="I60" s="19">
        <f>MAX(I4:I58)</f>
        <v>2.7894736842105265</v>
      </c>
      <c r="J60" s="20"/>
    </row>
    <row r="61" spans="1:11" x14ac:dyDescent="0.3">
      <c r="A61" s="36" t="s">
        <v>12</v>
      </c>
      <c r="B61" s="37"/>
      <c r="C61" s="37"/>
      <c r="D61" s="38"/>
      <c r="E61" s="18">
        <f>MIN(E4:E58)</f>
        <v>2.17</v>
      </c>
      <c r="F61" s="18">
        <f>MIN(F4:F58)</f>
        <v>0.97</v>
      </c>
      <c r="G61" s="24"/>
      <c r="H61" s="23"/>
      <c r="I61" s="19">
        <f>MIN(I4:I58)</f>
        <v>1.7017543859649125</v>
      </c>
      <c r="J61" s="20"/>
    </row>
    <row r="62" spans="1:11" ht="141" customHeight="1" x14ac:dyDescent="0.3">
      <c r="A62" s="21" t="s">
        <v>6</v>
      </c>
      <c r="B62" s="39" t="s">
        <v>35</v>
      </c>
      <c r="C62" s="40"/>
      <c r="D62" s="40"/>
      <c r="E62" s="41"/>
      <c r="F62" s="22" t="s">
        <v>7</v>
      </c>
      <c r="G62" s="28"/>
      <c r="H62" s="29"/>
      <c r="I62" s="30"/>
      <c r="J62" s="20"/>
    </row>
    <row r="63" spans="1:11" ht="204.75" customHeight="1" x14ac:dyDescent="0.3">
      <c r="A63" s="22" t="s">
        <v>8</v>
      </c>
      <c r="B63" s="28"/>
      <c r="C63" s="29"/>
      <c r="D63" s="29"/>
      <c r="E63" s="30"/>
      <c r="F63" s="22"/>
      <c r="G63" s="31"/>
      <c r="H63" s="32"/>
      <c r="I63" s="33"/>
      <c r="J63" s="20"/>
    </row>
    <row r="64" spans="1:11" x14ac:dyDescent="0.3">
      <c r="H64" s="4"/>
    </row>
    <row r="65" spans="8:8" x14ac:dyDescent="0.3">
      <c r="H65" s="4"/>
    </row>
    <row r="66" spans="8:8" x14ac:dyDescent="0.3">
      <c r="H66" s="4"/>
    </row>
    <row r="67" spans="8:8" x14ac:dyDescent="0.3">
      <c r="H67" s="4"/>
    </row>
  </sheetData>
  <autoFilter ref="A3:I58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opLeftCell="A4" zoomScale="85" zoomScaleNormal="85" workbookViewId="0">
      <selection activeCell="B25" sqref="B25:E25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23</v>
      </c>
      <c r="C2" s="7" t="s">
        <v>13</v>
      </c>
      <c r="D2" s="34" t="s">
        <v>37</v>
      </c>
      <c r="E2" s="35"/>
      <c r="F2" s="8" t="s">
        <v>3</v>
      </c>
      <c r="G2" s="9" t="s">
        <v>20</v>
      </c>
      <c r="H2" s="7" t="s">
        <v>4</v>
      </c>
      <c r="I2" s="8">
        <v>18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42</v>
      </c>
      <c r="C4" s="26" t="s">
        <v>28</v>
      </c>
      <c r="D4" s="10">
        <v>1</v>
      </c>
      <c r="E4" s="27">
        <v>13.09</v>
      </c>
      <c r="F4" s="27">
        <v>18.600000000000001</v>
      </c>
      <c r="G4" s="16">
        <v>23</v>
      </c>
      <c r="H4" s="6">
        <v>2.2999999999999998</v>
      </c>
      <c r="I4" s="17">
        <f>F4/H4</f>
        <v>8.0869565217391308</v>
      </c>
      <c r="J4"/>
      <c r="K4"/>
    </row>
    <row r="5" spans="1:11" ht="16.5" x14ac:dyDescent="0.3">
      <c r="A5" s="14">
        <v>46055</v>
      </c>
      <c r="B5" s="15" t="s">
        <v>42</v>
      </c>
      <c r="C5" s="26" t="s">
        <v>28</v>
      </c>
      <c r="D5" s="10">
        <v>2</v>
      </c>
      <c r="E5" s="27">
        <v>13.19</v>
      </c>
      <c r="F5" s="27">
        <v>19.260000000000002</v>
      </c>
      <c r="G5" s="16">
        <v>23</v>
      </c>
      <c r="H5" s="6">
        <v>2.2999999999999998</v>
      </c>
      <c r="I5" s="17">
        <f>F5/H5</f>
        <v>8.3739130434782627</v>
      </c>
      <c r="J5"/>
      <c r="K5"/>
    </row>
    <row r="6" spans="1:11" ht="16.5" x14ac:dyDescent="0.3">
      <c r="A6" s="14">
        <v>46055</v>
      </c>
      <c r="B6" s="15" t="s">
        <v>42</v>
      </c>
      <c r="C6" s="26" t="s">
        <v>28</v>
      </c>
      <c r="D6" s="10">
        <v>3</v>
      </c>
      <c r="E6" s="27">
        <v>13.25</v>
      </c>
      <c r="F6" s="27">
        <v>31</v>
      </c>
      <c r="G6" s="16">
        <v>23</v>
      </c>
      <c r="H6" s="6">
        <v>2.2999999999999998</v>
      </c>
      <c r="I6" s="17">
        <f t="shared" ref="I6:I21" si="0">F6/H6</f>
        <v>13.478260869565219</v>
      </c>
      <c r="J6"/>
      <c r="K6"/>
    </row>
    <row r="7" spans="1:11" ht="16.5" x14ac:dyDescent="0.3">
      <c r="A7" s="14">
        <v>46055</v>
      </c>
      <c r="B7" s="15" t="s">
        <v>42</v>
      </c>
      <c r="C7" s="26" t="s">
        <v>28</v>
      </c>
      <c r="D7" s="10">
        <v>4</v>
      </c>
      <c r="E7" s="27">
        <v>12.9</v>
      </c>
      <c r="F7" s="27">
        <v>28.71</v>
      </c>
      <c r="G7" s="16">
        <v>23</v>
      </c>
      <c r="H7" s="6">
        <v>2.2999999999999998</v>
      </c>
      <c r="I7" s="17">
        <f t="shared" si="0"/>
        <v>12.482608695652175</v>
      </c>
      <c r="J7"/>
      <c r="K7"/>
    </row>
    <row r="8" spans="1:11" ht="16.5" x14ac:dyDescent="0.3">
      <c r="A8" s="14">
        <v>46055</v>
      </c>
      <c r="B8" s="15" t="s">
        <v>42</v>
      </c>
      <c r="C8" s="26" t="s">
        <v>28</v>
      </c>
      <c r="D8" s="10">
        <v>5</v>
      </c>
      <c r="E8" s="27">
        <v>13.48</v>
      </c>
      <c r="F8" s="27">
        <v>31</v>
      </c>
      <c r="G8" s="16">
        <v>23</v>
      </c>
      <c r="H8" s="6">
        <v>2.2999999999999998</v>
      </c>
      <c r="I8" s="17">
        <f t="shared" si="0"/>
        <v>13.478260869565219</v>
      </c>
      <c r="J8"/>
      <c r="K8"/>
    </row>
    <row r="9" spans="1:11" ht="16.5" x14ac:dyDescent="0.3">
      <c r="A9" s="14">
        <v>46055</v>
      </c>
      <c r="B9" s="15" t="s">
        <v>42</v>
      </c>
      <c r="C9" s="26" t="s">
        <v>28</v>
      </c>
      <c r="D9" s="10">
        <v>6</v>
      </c>
      <c r="E9" s="27">
        <v>14.05</v>
      </c>
      <c r="F9" s="27">
        <v>4.83</v>
      </c>
      <c r="G9" s="16">
        <v>23</v>
      </c>
      <c r="H9" s="6">
        <v>2.2999999999999998</v>
      </c>
      <c r="I9" s="17">
        <f t="shared" si="0"/>
        <v>2.1</v>
      </c>
      <c r="J9"/>
      <c r="K9"/>
    </row>
    <row r="10" spans="1:11" ht="16.5" x14ac:dyDescent="0.3">
      <c r="A10" s="14">
        <v>46055</v>
      </c>
      <c r="B10" s="15" t="s">
        <v>42</v>
      </c>
      <c r="C10" s="26" t="s">
        <v>28</v>
      </c>
      <c r="D10" s="10">
        <v>7</v>
      </c>
      <c r="E10" s="27">
        <v>13.17</v>
      </c>
      <c r="F10" s="27">
        <v>23.76</v>
      </c>
      <c r="G10" s="16">
        <v>23</v>
      </c>
      <c r="H10" s="6">
        <v>2.2999999999999998</v>
      </c>
      <c r="I10" s="17">
        <f t="shared" si="0"/>
        <v>10.330434782608696</v>
      </c>
      <c r="J10"/>
      <c r="K10"/>
    </row>
    <row r="11" spans="1:11" ht="16.5" x14ac:dyDescent="0.3">
      <c r="A11" s="14">
        <v>46055</v>
      </c>
      <c r="B11" s="15" t="s">
        <v>42</v>
      </c>
      <c r="C11" s="26" t="s">
        <v>28</v>
      </c>
      <c r="D11" s="10">
        <v>8</v>
      </c>
      <c r="E11" s="27">
        <v>13.14</v>
      </c>
      <c r="F11" s="27">
        <v>16.22</v>
      </c>
      <c r="G11" s="16">
        <v>23</v>
      </c>
      <c r="H11" s="6">
        <v>2.2999999999999998</v>
      </c>
      <c r="I11" s="17">
        <f t="shared" si="0"/>
        <v>7.052173913043478</v>
      </c>
      <c r="J11"/>
      <c r="K11"/>
    </row>
    <row r="12" spans="1:11" ht="16.5" x14ac:dyDescent="0.3">
      <c r="A12" s="14">
        <v>46055</v>
      </c>
      <c r="B12" s="15" t="s">
        <v>42</v>
      </c>
      <c r="C12" s="26" t="s">
        <v>28</v>
      </c>
      <c r="D12" s="10">
        <v>9</v>
      </c>
      <c r="E12" s="27">
        <v>12.92</v>
      </c>
      <c r="F12" s="27">
        <v>18.13</v>
      </c>
      <c r="G12" s="16">
        <v>23</v>
      </c>
      <c r="H12" s="6">
        <v>2.2999999999999998</v>
      </c>
      <c r="I12" s="17">
        <f t="shared" si="0"/>
        <v>7.8826086956521744</v>
      </c>
      <c r="J12"/>
      <c r="K12"/>
    </row>
    <row r="13" spans="1:11" ht="16.5" x14ac:dyDescent="0.3">
      <c r="A13" s="14">
        <v>46055</v>
      </c>
      <c r="B13" s="15" t="s">
        <v>42</v>
      </c>
      <c r="C13" s="26" t="s">
        <v>28</v>
      </c>
      <c r="D13" s="10">
        <v>10</v>
      </c>
      <c r="E13" s="27">
        <v>13.17</v>
      </c>
      <c r="F13" s="27">
        <v>19</v>
      </c>
      <c r="G13" s="16">
        <v>23</v>
      </c>
      <c r="H13" s="6">
        <v>2.2999999999999998</v>
      </c>
      <c r="I13" s="17">
        <f t="shared" si="0"/>
        <v>8.2608695652173925</v>
      </c>
      <c r="J13"/>
      <c r="K13"/>
    </row>
    <row r="14" spans="1:11" ht="16.5" x14ac:dyDescent="0.3">
      <c r="A14" s="14">
        <v>46055</v>
      </c>
      <c r="B14" s="15" t="s">
        <v>42</v>
      </c>
      <c r="C14" s="26" t="s">
        <v>28</v>
      </c>
      <c r="D14" s="10">
        <v>11</v>
      </c>
      <c r="E14" s="27">
        <v>12.03</v>
      </c>
      <c r="F14" s="27">
        <v>31</v>
      </c>
      <c r="G14" s="16">
        <v>23</v>
      </c>
      <c r="H14" s="6">
        <v>2.2999999999999998</v>
      </c>
      <c r="I14" s="17">
        <f t="shared" si="0"/>
        <v>13.478260869565219</v>
      </c>
      <c r="J14"/>
      <c r="K14"/>
    </row>
    <row r="15" spans="1:11" ht="16.5" x14ac:dyDescent="0.3">
      <c r="A15" s="14">
        <v>46055</v>
      </c>
      <c r="B15" s="15" t="s">
        <v>42</v>
      </c>
      <c r="C15" s="26" t="s">
        <v>28</v>
      </c>
      <c r="D15" s="10">
        <v>12</v>
      </c>
      <c r="E15" s="27">
        <v>10.95</v>
      </c>
      <c r="F15" s="27">
        <v>26.74</v>
      </c>
      <c r="G15" s="16">
        <v>23</v>
      </c>
      <c r="H15" s="6">
        <v>2.2999999999999998</v>
      </c>
      <c r="I15" s="17">
        <f t="shared" si="0"/>
        <v>11.626086956521739</v>
      </c>
      <c r="J15"/>
      <c r="K15"/>
    </row>
    <row r="16" spans="1:11" ht="16.5" x14ac:dyDescent="0.3">
      <c r="A16" s="14">
        <v>46055</v>
      </c>
      <c r="B16" s="15" t="s">
        <v>42</v>
      </c>
      <c r="C16" s="26" t="s">
        <v>28</v>
      </c>
      <c r="D16" s="10">
        <v>13</v>
      </c>
      <c r="E16" s="27">
        <v>12.85</v>
      </c>
      <c r="F16" s="27">
        <v>31</v>
      </c>
      <c r="G16" s="16">
        <v>23</v>
      </c>
      <c r="H16" s="6">
        <v>2.2999999999999998</v>
      </c>
      <c r="I16" s="17">
        <f t="shared" si="0"/>
        <v>13.478260869565219</v>
      </c>
      <c r="J16"/>
      <c r="K16"/>
    </row>
    <row r="17" spans="1:11" ht="16.5" x14ac:dyDescent="0.3">
      <c r="A17" s="14">
        <v>46055</v>
      </c>
      <c r="B17" s="15" t="s">
        <v>42</v>
      </c>
      <c r="C17" s="26" t="s">
        <v>28</v>
      </c>
      <c r="D17" s="10">
        <v>14</v>
      </c>
      <c r="E17" s="27">
        <v>12.81</v>
      </c>
      <c r="F17" s="27">
        <v>10.47</v>
      </c>
      <c r="G17" s="16">
        <v>23</v>
      </c>
      <c r="H17" s="6">
        <v>2.2999999999999998</v>
      </c>
      <c r="I17" s="17">
        <f t="shared" si="0"/>
        <v>4.5521739130434788</v>
      </c>
      <c r="J17"/>
      <c r="K17"/>
    </row>
    <row r="18" spans="1:11" ht="16.5" x14ac:dyDescent="0.3">
      <c r="A18" s="14">
        <v>46055</v>
      </c>
      <c r="B18" s="15" t="s">
        <v>42</v>
      </c>
      <c r="C18" s="26" t="s">
        <v>28</v>
      </c>
      <c r="D18" s="10">
        <v>15</v>
      </c>
      <c r="E18" s="27">
        <v>12.8</v>
      </c>
      <c r="F18" s="27">
        <v>18.95</v>
      </c>
      <c r="G18" s="16">
        <v>23</v>
      </c>
      <c r="H18" s="6">
        <v>2.2999999999999998</v>
      </c>
      <c r="I18" s="17">
        <f t="shared" si="0"/>
        <v>8.2391304347826093</v>
      </c>
      <c r="J18"/>
      <c r="K18"/>
    </row>
    <row r="19" spans="1:11" ht="16.5" x14ac:dyDescent="0.3">
      <c r="A19" s="14">
        <v>46055</v>
      </c>
      <c r="B19" s="15" t="s">
        <v>42</v>
      </c>
      <c r="C19" s="26" t="s">
        <v>28</v>
      </c>
      <c r="D19" s="10">
        <v>16</v>
      </c>
      <c r="E19" s="27">
        <v>12.11</v>
      </c>
      <c r="F19" s="27">
        <v>31</v>
      </c>
      <c r="G19" s="16">
        <v>23</v>
      </c>
      <c r="H19" s="6">
        <v>2.2999999999999998</v>
      </c>
      <c r="I19" s="17">
        <f t="shared" si="0"/>
        <v>13.478260869565219</v>
      </c>
      <c r="J19"/>
      <c r="K19"/>
    </row>
    <row r="20" spans="1:11" ht="16.5" x14ac:dyDescent="0.3">
      <c r="A20" s="14">
        <v>46055</v>
      </c>
      <c r="B20" s="15" t="s">
        <v>42</v>
      </c>
      <c r="C20" s="26" t="s">
        <v>28</v>
      </c>
      <c r="D20" s="10">
        <v>17</v>
      </c>
      <c r="E20" s="27">
        <v>10.83</v>
      </c>
      <c r="F20" s="27">
        <v>21.97</v>
      </c>
      <c r="G20" s="16">
        <v>23</v>
      </c>
      <c r="H20" s="6">
        <v>2.2999999999999998</v>
      </c>
      <c r="I20" s="17">
        <f t="shared" si="0"/>
        <v>9.5521739130434788</v>
      </c>
      <c r="J20"/>
      <c r="K20"/>
    </row>
    <row r="21" spans="1:11" ht="16.5" x14ac:dyDescent="0.3">
      <c r="A21" s="14">
        <v>46055</v>
      </c>
      <c r="B21" s="15" t="s">
        <v>42</v>
      </c>
      <c r="C21" s="26" t="s">
        <v>28</v>
      </c>
      <c r="D21" s="10">
        <v>18</v>
      </c>
      <c r="E21" s="27">
        <v>12.38</v>
      </c>
      <c r="F21" s="27">
        <v>31</v>
      </c>
      <c r="G21" s="16">
        <v>23</v>
      </c>
      <c r="H21" s="6">
        <v>2.2999999999999998</v>
      </c>
      <c r="I21" s="17">
        <f t="shared" si="0"/>
        <v>13.478260869565219</v>
      </c>
      <c r="J21"/>
      <c r="K21"/>
    </row>
    <row r="22" spans="1:11" x14ac:dyDescent="0.3">
      <c r="A22" s="36" t="s">
        <v>10</v>
      </c>
      <c r="B22" s="37"/>
      <c r="C22" s="37"/>
      <c r="D22" s="38"/>
      <c r="E22" s="18">
        <f>AVERAGE(E4:E21)</f>
        <v>12.728888888888887</v>
      </c>
      <c r="F22" s="18">
        <f>AVERAGE(F4:F21)</f>
        <v>22.924444444444443</v>
      </c>
      <c r="G22" s="23"/>
      <c r="H22" s="23"/>
      <c r="I22" s="19">
        <f>AVERAGE(I4:I21)</f>
        <v>9.9671497584541076</v>
      </c>
      <c r="J22" s="20"/>
    </row>
    <row r="23" spans="1:11" x14ac:dyDescent="0.3">
      <c r="A23" s="36" t="s">
        <v>11</v>
      </c>
      <c r="B23" s="37"/>
      <c r="C23" s="37"/>
      <c r="D23" s="38"/>
      <c r="E23" s="18">
        <f>MAX(E4:E21)</f>
        <v>14.05</v>
      </c>
      <c r="F23" s="18">
        <f>MAX(F4:F21)</f>
        <v>31</v>
      </c>
      <c r="G23" s="24"/>
      <c r="H23" s="23"/>
      <c r="I23" s="19">
        <f>MAX(I4:I21)</f>
        <v>13.478260869565219</v>
      </c>
      <c r="J23" s="20"/>
    </row>
    <row r="24" spans="1:11" x14ac:dyDescent="0.3">
      <c r="A24" s="36" t="s">
        <v>12</v>
      </c>
      <c r="B24" s="37"/>
      <c r="C24" s="37"/>
      <c r="D24" s="38"/>
      <c r="E24" s="18">
        <f>MIN(E4:E21)</f>
        <v>10.83</v>
      </c>
      <c r="F24" s="18">
        <f>MIN(F4:F21)</f>
        <v>4.83</v>
      </c>
      <c r="G24" s="24"/>
      <c r="H24" s="23"/>
      <c r="I24" s="19">
        <f>MIN(I4:I21)</f>
        <v>2.1</v>
      </c>
      <c r="J24" s="20"/>
    </row>
    <row r="25" spans="1:11" ht="141" customHeight="1" x14ac:dyDescent="0.3">
      <c r="A25" s="21" t="s">
        <v>6</v>
      </c>
      <c r="B25" s="42" t="s">
        <v>39</v>
      </c>
      <c r="C25" s="43"/>
      <c r="D25" s="43"/>
      <c r="E25" s="44"/>
      <c r="F25" s="22" t="s">
        <v>7</v>
      </c>
      <c r="G25" s="28"/>
      <c r="H25" s="29"/>
      <c r="I25" s="30"/>
      <c r="J25" s="20"/>
    </row>
    <row r="26" spans="1:11" ht="204.75" customHeight="1" x14ac:dyDescent="0.3">
      <c r="A26" s="22" t="s">
        <v>8</v>
      </c>
      <c r="B26" s="28"/>
      <c r="C26" s="29"/>
      <c r="D26" s="29"/>
      <c r="E26" s="30"/>
      <c r="F26" s="22"/>
      <c r="G26" s="31"/>
      <c r="H26" s="32"/>
      <c r="I26" s="33"/>
      <c r="J26" s="20"/>
    </row>
    <row r="27" spans="1:11" x14ac:dyDescent="0.3">
      <c r="H27" s="4"/>
    </row>
    <row r="28" spans="1:11" x14ac:dyDescent="0.3">
      <c r="H28" s="4"/>
    </row>
    <row r="29" spans="1:11" x14ac:dyDescent="0.3">
      <c r="H29" s="4"/>
    </row>
    <row r="30" spans="1:11" x14ac:dyDescent="0.3">
      <c r="H30" s="4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C16" sqref="C16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24</v>
      </c>
      <c r="C2" s="7" t="s">
        <v>13</v>
      </c>
      <c r="D2" s="34" t="s">
        <v>25</v>
      </c>
      <c r="E2" s="35"/>
      <c r="F2" s="8" t="s">
        <v>3</v>
      </c>
      <c r="G2" s="9" t="s">
        <v>20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43</v>
      </c>
      <c r="C4" s="15" t="s">
        <v>29</v>
      </c>
      <c r="D4" s="10">
        <v>1</v>
      </c>
      <c r="E4" s="5">
        <v>12.58</v>
      </c>
      <c r="F4" s="6">
        <v>2.66</v>
      </c>
      <c r="G4" s="16">
        <v>12</v>
      </c>
      <c r="H4" s="6">
        <v>2.7</v>
      </c>
      <c r="I4" s="17">
        <f>F4/H4</f>
        <v>0.98518518518518516</v>
      </c>
      <c r="J4"/>
      <c r="K4"/>
    </row>
    <row r="5" spans="1:11" ht="16.5" x14ac:dyDescent="0.3">
      <c r="A5" s="14">
        <v>46055</v>
      </c>
      <c r="B5" s="15" t="s">
        <v>43</v>
      </c>
      <c r="C5" s="15" t="s">
        <v>29</v>
      </c>
      <c r="D5" s="10">
        <v>2</v>
      </c>
      <c r="E5" s="5">
        <v>12.59</v>
      </c>
      <c r="F5" s="6">
        <v>2.63</v>
      </c>
      <c r="G5" s="16">
        <v>12</v>
      </c>
      <c r="H5" s="6">
        <v>2.7</v>
      </c>
      <c r="I5" s="17">
        <f>F5/H5</f>
        <v>0.97407407407407398</v>
      </c>
      <c r="J5"/>
      <c r="K5"/>
    </row>
    <row r="6" spans="1:11" ht="16.5" x14ac:dyDescent="0.3">
      <c r="A6" s="14">
        <v>46055</v>
      </c>
      <c r="B6" s="15" t="s">
        <v>43</v>
      </c>
      <c r="C6" s="15" t="s">
        <v>29</v>
      </c>
      <c r="D6" s="10">
        <v>3</v>
      </c>
      <c r="E6" s="5">
        <v>12.58</v>
      </c>
      <c r="F6" s="6">
        <v>2.63</v>
      </c>
      <c r="G6" s="16">
        <v>12</v>
      </c>
      <c r="H6" s="6">
        <v>2.7</v>
      </c>
      <c r="I6" s="17">
        <f t="shared" ref="I6:I7" si="0">F6/H6</f>
        <v>0.97407407407407398</v>
      </c>
      <c r="J6"/>
      <c r="K6"/>
    </row>
    <row r="7" spans="1:11" ht="16.5" x14ac:dyDescent="0.3">
      <c r="A7" s="14">
        <v>46055</v>
      </c>
      <c r="B7" s="15" t="s">
        <v>43</v>
      </c>
      <c r="C7" s="15" t="s">
        <v>29</v>
      </c>
      <c r="D7" s="10">
        <v>4</v>
      </c>
      <c r="E7" s="5">
        <v>12.59</v>
      </c>
      <c r="F7" s="6">
        <v>2.64</v>
      </c>
      <c r="G7" s="16">
        <v>12</v>
      </c>
      <c r="H7" s="6">
        <v>2.7</v>
      </c>
      <c r="I7" s="17">
        <f t="shared" si="0"/>
        <v>0.97777777777777775</v>
      </c>
      <c r="J7"/>
      <c r="K7"/>
    </row>
    <row r="8" spans="1:11" x14ac:dyDescent="0.3">
      <c r="A8" s="36" t="s">
        <v>10</v>
      </c>
      <c r="B8" s="37"/>
      <c r="C8" s="37"/>
      <c r="D8" s="38"/>
      <c r="E8" s="18">
        <f>AVERAGE(E4:E7)</f>
        <v>12.585000000000001</v>
      </c>
      <c r="F8" s="18">
        <f>AVERAGE(F4:F7)</f>
        <v>2.64</v>
      </c>
      <c r="G8" s="23"/>
      <c r="H8" s="23"/>
      <c r="I8" s="19">
        <f>AVERAGE(I4:I7)</f>
        <v>0.97777777777777775</v>
      </c>
      <c r="J8" s="20"/>
    </row>
    <row r="9" spans="1:11" x14ac:dyDescent="0.3">
      <c r="A9" s="36" t="s">
        <v>11</v>
      </c>
      <c r="B9" s="37"/>
      <c r="C9" s="37"/>
      <c r="D9" s="38"/>
      <c r="E9" s="18">
        <f>MAX(E4:E7)</f>
        <v>12.59</v>
      </c>
      <c r="F9" s="18">
        <f>MAX(F4:F7)</f>
        <v>2.66</v>
      </c>
      <c r="G9" s="24"/>
      <c r="H9" s="23"/>
      <c r="I9" s="19">
        <f>MAX(I4:I7)</f>
        <v>0.98518518518518516</v>
      </c>
      <c r="J9" s="20"/>
    </row>
    <row r="10" spans="1:11" x14ac:dyDescent="0.3">
      <c r="A10" s="36" t="s">
        <v>12</v>
      </c>
      <c r="B10" s="37"/>
      <c r="C10" s="37"/>
      <c r="D10" s="38"/>
      <c r="E10" s="18">
        <f>MIN(E4:E7)</f>
        <v>12.58</v>
      </c>
      <c r="F10" s="18">
        <f>MIN(F4:F7)</f>
        <v>2.63</v>
      </c>
      <c r="G10" s="24"/>
      <c r="H10" s="23"/>
      <c r="I10" s="19">
        <f>MIN(I4:I7)</f>
        <v>0.97407407407407398</v>
      </c>
      <c r="J10" s="20"/>
    </row>
    <row r="11" spans="1:11" ht="141" customHeight="1" x14ac:dyDescent="0.3">
      <c r="A11" s="21" t="s">
        <v>6</v>
      </c>
      <c r="B11" s="39" t="s">
        <v>33</v>
      </c>
      <c r="C11" s="40"/>
      <c r="D11" s="40"/>
      <c r="E11" s="41"/>
      <c r="F11" s="22" t="s">
        <v>7</v>
      </c>
      <c r="G11" s="28"/>
      <c r="H11" s="29"/>
      <c r="I11" s="30"/>
      <c r="J11" s="20"/>
    </row>
    <row r="12" spans="1:11" ht="204.75" customHeight="1" x14ac:dyDescent="0.3">
      <c r="A12" s="22" t="s">
        <v>8</v>
      </c>
      <c r="B12" s="28"/>
      <c r="C12" s="29"/>
      <c r="D12" s="29"/>
      <c r="E12" s="30"/>
      <c r="F12" s="22"/>
      <c r="G12" s="31"/>
      <c r="H12" s="32"/>
      <c r="I12" s="33"/>
      <c r="J12" s="20"/>
    </row>
    <row r="13" spans="1:11" x14ac:dyDescent="0.3">
      <c r="H13" s="4"/>
    </row>
    <row r="14" spans="1:11" x14ac:dyDescent="0.3">
      <c r="H14" s="4"/>
    </row>
    <row r="15" spans="1:11" x14ac:dyDescent="0.3">
      <c r="H15" s="4"/>
    </row>
    <row r="16" spans="1:11" x14ac:dyDescent="0.3">
      <c r="H16" s="4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opLeftCell="A25" zoomScale="85" zoomScaleNormal="85" workbookViewId="0">
      <selection activeCell="F19" sqref="F19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21</v>
      </c>
      <c r="C2" s="7" t="s">
        <v>13</v>
      </c>
      <c r="D2" s="34" t="s">
        <v>26</v>
      </c>
      <c r="E2" s="35"/>
      <c r="F2" s="8" t="s">
        <v>3</v>
      </c>
      <c r="G2" s="9" t="s">
        <v>19</v>
      </c>
      <c r="H2" s="7" t="s">
        <v>4</v>
      </c>
      <c r="I2" s="8">
        <v>55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44</v>
      </c>
      <c r="C4" s="26" t="s">
        <v>30</v>
      </c>
      <c r="D4" s="10">
        <v>1</v>
      </c>
      <c r="E4" s="5">
        <v>2.14</v>
      </c>
      <c r="F4" s="6">
        <v>0.86</v>
      </c>
      <c r="G4" s="16">
        <v>23</v>
      </c>
      <c r="H4" s="6">
        <v>0.56999999999999995</v>
      </c>
      <c r="I4" s="17">
        <f>F4/H4</f>
        <v>1.5087719298245614</v>
      </c>
      <c r="J4"/>
      <c r="K4"/>
    </row>
    <row r="5" spans="1:11" ht="16.5" x14ac:dyDescent="0.3">
      <c r="A5" s="14">
        <v>46055</v>
      </c>
      <c r="B5" s="15" t="s">
        <v>44</v>
      </c>
      <c r="C5" s="26" t="s">
        <v>30</v>
      </c>
      <c r="D5" s="10">
        <v>2</v>
      </c>
      <c r="E5" s="5">
        <v>2.12</v>
      </c>
      <c r="F5" s="6">
        <v>0.76</v>
      </c>
      <c r="G5" s="16">
        <v>23</v>
      </c>
      <c r="H5" s="6">
        <v>0.56999999999999995</v>
      </c>
      <c r="I5" s="17">
        <f>F5/H5</f>
        <v>1.3333333333333335</v>
      </c>
      <c r="J5"/>
      <c r="K5"/>
    </row>
    <row r="6" spans="1:11" ht="16.5" x14ac:dyDescent="0.3">
      <c r="A6" s="14">
        <v>46055</v>
      </c>
      <c r="B6" s="15" t="s">
        <v>44</v>
      </c>
      <c r="C6" s="26" t="s">
        <v>30</v>
      </c>
      <c r="D6" s="10">
        <v>3</v>
      </c>
      <c r="E6" s="5">
        <v>2.13</v>
      </c>
      <c r="F6" s="6">
        <v>0.86</v>
      </c>
      <c r="G6" s="16">
        <v>23</v>
      </c>
      <c r="H6" s="6">
        <v>0.56999999999999995</v>
      </c>
      <c r="I6" s="17">
        <f t="shared" ref="I6:I58" si="0">F6/H6</f>
        <v>1.5087719298245614</v>
      </c>
      <c r="J6"/>
      <c r="K6"/>
    </row>
    <row r="7" spans="1:11" ht="16.5" x14ac:dyDescent="0.3">
      <c r="A7" s="14">
        <v>46055</v>
      </c>
      <c r="B7" s="15" t="s">
        <v>44</v>
      </c>
      <c r="C7" s="26" t="s">
        <v>30</v>
      </c>
      <c r="D7" s="10">
        <v>4</v>
      </c>
      <c r="E7" s="5">
        <v>2.14</v>
      </c>
      <c r="F7" s="6">
        <v>1.01</v>
      </c>
      <c r="G7" s="16">
        <v>23</v>
      </c>
      <c r="H7" s="6">
        <v>0.56999999999999995</v>
      </c>
      <c r="I7" s="17">
        <f t="shared" si="0"/>
        <v>1.7719298245614037</v>
      </c>
      <c r="J7"/>
      <c r="K7"/>
    </row>
    <row r="8" spans="1:11" ht="16.5" x14ac:dyDescent="0.3">
      <c r="A8" s="14">
        <v>46055</v>
      </c>
      <c r="B8" s="15" t="s">
        <v>44</v>
      </c>
      <c r="C8" s="26" t="s">
        <v>30</v>
      </c>
      <c r="D8" s="10">
        <v>5</v>
      </c>
      <c r="E8" s="5">
        <v>2.15</v>
      </c>
      <c r="F8" s="6">
        <v>0.93</v>
      </c>
      <c r="G8" s="16">
        <v>23</v>
      </c>
      <c r="H8" s="6">
        <v>0.56999999999999995</v>
      </c>
      <c r="I8" s="17">
        <f t="shared" si="0"/>
        <v>1.6315789473684212</v>
      </c>
      <c r="J8"/>
      <c r="K8"/>
    </row>
    <row r="9" spans="1:11" ht="16.5" x14ac:dyDescent="0.3">
      <c r="A9" s="14">
        <v>46055</v>
      </c>
      <c r="B9" s="15" t="s">
        <v>44</v>
      </c>
      <c r="C9" s="26" t="s">
        <v>30</v>
      </c>
      <c r="D9" s="10">
        <v>6</v>
      </c>
      <c r="E9" s="5">
        <v>2.13</v>
      </c>
      <c r="F9" s="6">
        <v>0.86</v>
      </c>
      <c r="G9" s="16">
        <v>23</v>
      </c>
      <c r="H9" s="6">
        <v>0.56999999999999995</v>
      </c>
      <c r="I9" s="17">
        <f t="shared" si="0"/>
        <v>1.5087719298245614</v>
      </c>
      <c r="J9"/>
      <c r="K9"/>
    </row>
    <row r="10" spans="1:11" ht="16.5" x14ac:dyDescent="0.3">
      <c r="A10" s="14">
        <v>46055</v>
      </c>
      <c r="B10" s="15" t="s">
        <v>44</v>
      </c>
      <c r="C10" s="26" t="s">
        <v>30</v>
      </c>
      <c r="D10" s="10">
        <v>7</v>
      </c>
      <c r="E10" s="5">
        <v>2.14</v>
      </c>
      <c r="F10" s="6">
        <v>0.94</v>
      </c>
      <c r="G10" s="16">
        <v>23</v>
      </c>
      <c r="H10" s="6">
        <v>0.56999999999999995</v>
      </c>
      <c r="I10" s="17">
        <f t="shared" si="0"/>
        <v>1.6491228070175439</v>
      </c>
      <c r="J10"/>
      <c r="K10"/>
    </row>
    <row r="11" spans="1:11" ht="16.5" x14ac:dyDescent="0.3">
      <c r="A11" s="14">
        <v>46055</v>
      </c>
      <c r="B11" s="15" t="s">
        <v>44</v>
      </c>
      <c r="C11" s="26" t="s">
        <v>30</v>
      </c>
      <c r="D11" s="10">
        <v>8</v>
      </c>
      <c r="E11" s="5">
        <v>2.15</v>
      </c>
      <c r="F11" s="6">
        <v>0.94</v>
      </c>
      <c r="G11" s="16">
        <v>23</v>
      </c>
      <c r="H11" s="6">
        <v>0.56999999999999995</v>
      </c>
      <c r="I11" s="17">
        <f t="shared" si="0"/>
        <v>1.6491228070175439</v>
      </c>
      <c r="J11"/>
      <c r="K11"/>
    </row>
    <row r="12" spans="1:11" ht="16.5" x14ac:dyDescent="0.3">
      <c r="A12" s="14">
        <v>46055</v>
      </c>
      <c r="B12" s="15" t="s">
        <v>44</v>
      </c>
      <c r="C12" s="26" t="s">
        <v>30</v>
      </c>
      <c r="D12" s="10">
        <v>9</v>
      </c>
      <c r="E12" s="5">
        <v>2.15</v>
      </c>
      <c r="F12" s="6">
        <v>1.04</v>
      </c>
      <c r="G12" s="16">
        <v>23</v>
      </c>
      <c r="H12" s="6">
        <v>0.56999999999999995</v>
      </c>
      <c r="I12" s="17">
        <f t="shared" si="0"/>
        <v>1.8245614035087721</v>
      </c>
      <c r="J12"/>
      <c r="K12"/>
    </row>
    <row r="13" spans="1:11" ht="16.5" x14ac:dyDescent="0.3">
      <c r="A13" s="14">
        <v>46055</v>
      </c>
      <c r="B13" s="15" t="s">
        <v>44</v>
      </c>
      <c r="C13" s="26" t="s">
        <v>30</v>
      </c>
      <c r="D13" s="10">
        <v>10</v>
      </c>
      <c r="E13" s="5">
        <v>2.14</v>
      </c>
      <c r="F13" s="6">
        <v>0.8</v>
      </c>
      <c r="G13" s="16">
        <v>23</v>
      </c>
      <c r="H13" s="6">
        <v>0.56999999999999995</v>
      </c>
      <c r="I13" s="17">
        <f t="shared" si="0"/>
        <v>1.4035087719298247</v>
      </c>
      <c r="J13"/>
      <c r="K13"/>
    </row>
    <row r="14" spans="1:11" ht="16.5" x14ac:dyDescent="0.3">
      <c r="A14" s="14">
        <v>46055</v>
      </c>
      <c r="B14" s="15" t="s">
        <v>44</v>
      </c>
      <c r="C14" s="26" t="s">
        <v>30</v>
      </c>
      <c r="D14" s="10">
        <v>11</v>
      </c>
      <c r="E14" s="5">
        <v>2.14</v>
      </c>
      <c r="F14" s="6">
        <v>0.85</v>
      </c>
      <c r="G14" s="16">
        <v>23</v>
      </c>
      <c r="H14" s="6">
        <v>0.56999999999999995</v>
      </c>
      <c r="I14" s="17">
        <f t="shared" si="0"/>
        <v>1.4912280701754388</v>
      </c>
      <c r="J14"/>
      <c r="K14"/>
    </row>
    <row r="15" spans="1:11" ht="16.5" x14ac:dyDescent="0.3">
      <c r="A15" s="14">
        <v>46055</v>
      </c>
      <c r="B15" s="15" t="s">
        <v>44</v>
      </c>
      <c r="C15" s="26" t="s">
        <v>30</v>
      </c>
      <c r="D15" s="10">
        <v>12</v>
      </c>
      <c r="E15" s="5">
        <v>2.14</v>
      </c>
      <c r="F15" s="6">
        <v>0.98</v>
      </c>
      <c r="G15" s="16">
        <v>23</v>
      </c>
      <c r="H15" s="6">
        <v>0.56999999999999995</v>
      </c>
      <c r="I15" s="17">
        <f t="shared" si="0"/>
        <v>1.7192982456140351</v>
      </c>
      <c r="J15"/>
      <c r="K15"/>
    </row>
    <row r="16" spans="1:11" ht="16.5" x14ac:dyDescent="0.3">
      <c r="A16" s="14">
        <v>46055</v>
      </c>
      <c r="B16" s="15" t="s">
        <v>44</v>
      </c>
      <c r="C16" s="26" t="s">
        <v>30</v>
      </c>
      <c r="D16" s="10">
        <v>13</v>
      </c>
      <c r="E16" s="5">
        <v>2.13</v>
      </c>
      <c r="F16" s="6">
        <v>0.96</v>
      </c>
      <c r="G16" s="16">
        <v>23</v>
      </c>
      <c r="H16" s="6">
        <v>0.56999999999999995</v>
      </c>
      <c r="I16" s="17">
        <f t="shared" si="0"/>
        <v>1.6842105263157896</v>
      </c>
      <c r="J16"/>
      <c r="K16"/>
    </row>
    <row r="17" spans="1:11" ht="16.5" x14ac:dyDescent="0.3">
      <c r="A17" s="14">
        <v>46055</v>
      </c>
      <c r="B17" s="15" t="s">
        <v>44</v>
      </c>
      <c r="C17" s="26" t="s">
        <v>30</v>
      </c>
      <c r="D17" s="10">
        <v>14</v>
      </c>
      <c r="E17" s="5">
        <v>2.15</v>
      </c>
      <c r="F17" s="6">
        <v>0.95</v>
      </c>
      <c r="G17" s="16">
        <v>23</v>
      </c>
      <c r="H17" s="6">
        <v>0.56999999999999995</v>
      </c>
      <c r="I17" s="17">
        <f t="shared" si="0"/>
        <v>1.6666666666666667</v>
      </c>
      <c r="J17"/>
      <c r="K17"/>
    </row>
    <row r="18" spans="1:11" ht="16.5" x14ac:dyDescent="0.3">
      <c r="A18" s="14">
        <v>46055</v>
      </c>
      <c r="B18" s="15" t="s">
        <v>44</v>
      </c>
      <c r="C18" s="26" t="s">
        <v>30</v>
      </c>
      <c r="D18" s="10">
        <v>15</v>
      </c>
      <c r="E18" s="5">
        <v>2.14</v>
      </c>
      <c r="F18" s="6">
        <v>0.94</v>
      </c>
      <c r="G18" s="16">
        <v>23</v>
      </c>
      <c r="H18" s="6">
        <v>0.56999999999999995</v>
      </c>
      <c r="I18" s="17">
        <f t="shared" si="0"/>
        <v>1.6491228070175439</v>
      </c>
      <c r="J18"/>
      <c r="K18"/>
    </row>
    <row r="19" spans="1:11" ht="16.5" x14ac:dyDescent="0.3">
      <c r="A19" s="14">
        <v>46055</v>
      </c>
      <c r="B19" s="15" t="s">
        <v>44</v>
      </c>
      <c r="C19" s="26" t="s">
        <v>30</v>
      </c>
      <c r="D19" s="10">
        <v>16</v>
      </c>
      <c r="E19" s="5">
        <v>2.14</v>
      </c>
      <c r="F19" s="6">
        <v>0.94</v>
      </c>
      <c r="G19" s="16">
        <v>23</v>
      </c>
      <c r="H19" s="6">
        <v>0.56999999999999995</v>
      </c>
      <c r="I19" s="17">
        <f t="shared" si="0"/>
        <v>1.6491228070175439</v>
      </c>
      <c r="J19"/>
      <c r="K19"/>
    </row>
    <row r="20" spans="1:11" ht="16.5" x14ac:dyDescent="0.3">
      <c r="A20" s="14">
        <v>46055</v>
      </c>
      <c r="B20" s="15" t="s">
        <v>44</v>
      </c>
      <c r="C20" s="26" t="s">
        <v>30</v>
      </c>
      <c r="D20" s="10">
        <v>17</v>
      </c>
      <c r="E20" s="5">
        <v>2.15</v>
      </c>
      <c r="F20" s="6">
        <v>0.99</v>
      </c>
      <c r="G20" s="16">
        <v>23</v>
      </c>
      <c r="H20" s="6">
        <v>0.56999999999999995</v>
      </c>
      <c r="I20" s="17">
        <f t="shared" si="0"/>
        <v>1.736842105263158</v>
      </c>
      <c r="J20"/>
      <c r="K20"/>
    </row>
    <row r="21" spans="1:11" ht="16.5" x14ac:dyDescent="0.3">
      <c r="A21" s="14">
        <v>46055</v>
      </c>
      <c r="B21" s="15" t="s">
        <v>44</v>
      </c>
      <c r="C21" s="26" t="s">
        <v>30</v>
      </c>
      <c r="D21" s="10">
        <v>18</v>
      </c>
      <c r="E21" s="5">
        <v>2.15</v>
      </c>
      <c r="F21" s="6">
        <v>0.92</v>
      </c>
      <c r="G21" s="16">
        <v>23</v>
      </c>
      <c r="H21" s="6">
        <v>0.56999999999999995</v>
      </c>
      <c r="I21" s="17">
        <f t="shared" si="0"/>
        <v>1.6140350877192984</v>
      </c>
      <c r="J21"/>
      <c r="K21"/>
    </row>
    <row r="22" spans="1:11" ht="16.5" x14ac:dyDescent="0.3">
      <c r="A22" s="14">
        <v>46055</v>
      </c>
      <c r="B22" s="15" t="s">
        <v>44</v>
      </c>
      <c r="C22" s="26" t="s">
        <v>30</v>
      </c>
      <c r="D22" s="10">
        <v>19</v>
      </c>
      <c r="E22" s="5">
        <v>2.13</v>
      </c>
      <c r="F22" s="6">
        <v>1.1000000000000001</v>
      </c>
      <c r="G22" s="16">
        <v>23</v>
      </c>
      <c r="H22" s="6">
        <v>0.56999999999999995</v>
      </c>
      <c r="I22" s="17">
        <f t="shared" si="0"/>
        <v>1.929824561403509</v>
      </c>
      <c r="J22"/>
      <c r="K22"/>
    </row>
    <row r="23" spans="1:11" ht="16.5" x14ac:dyDescent="0.3">
      <c r="A23" s="14">
        <v>46055</v>
      </c>
      <c r="B23" s="15" t="s">
        <v>44</v>
      </c>
      <c r="C23" s="26" t="s">
        <v>30</v>
      </c>
      <c r="D23" s="10">
        <v>20</v>
      </c>
      <c r="E23" s="5">
        <v>2.13</v>
      </c>
      <c r="F23" s="6">
        <v>1.1200000000000001</v>
      </c>
      <c r="G23" s="16">
        <v>23</v>
      </c>
      <c r="H23" s="6">
        <v>0.56999999999999995</v>
      </c>
      <c r="I23" s="17">
        <f t="shared" si="0"/>
        <v>1.9649122807017547</v>
      </c>
      <c r="J23"/>
      <c r="K23"/>
    </row>
    <row r="24" spans="1:11" ht="16.5" x14ac:dyDescent="0.3">
      <c r="A24" s="14">
        <v>46055</v>
      </c>
      <c r="B24" s="15" t="s">
        <v>44</v>
      </c>
      <c r="C24" s="26" t="s">
        <v>30</v>
      </c>
      <c r="D24" s="10">
        <v>21</v>
      </c>
      <c r="E24" s="5">
        <v>2.13</v>
      </c>
      <c r="F24" s="6">
        <v>1.02</v>
      </c>
      <c r="G24" s="16">
        <v>23</v>
      </c>
      <c r="H24" s="6">
        <v>0.56999999999999995</v>
      </c>
      <c r="I24" s="17">
        <f t="shared" si="0"/>
        <v>1.7894736842105265</v>
      </c>
      <c r="J24"/>
      <c r="K24"/>
    </row>
    <row r="25" spans="1:11" ht="16.5" x14ac:dyDescent="0.3">
      <c r="A25" s="14">
        <v>46055</v>
      </c>
      <c r="B25" s="15" t="s">
        <v>44</v>
      </c>
      <c r="C25" s="26" t="s">
        <v>30</v>
      </c>
      <c r="D25" s="10">
        <v>22</v>
      </c>
      <c r="E25" s="5">
        <v>2.14</v>
      </c>
      <c r="F25" s="6">
        <v>1.02</v>
      </c>
      <c r="G25" s="16">
        <v>23</v>
      </c>
      <c r="H25" s="6">
        <v>0.56999999999999995</v>
      </c>
      <c r="I25" s="17">
        <f t="shared" si="0"/>
        <v>1.7894736842105265</v>
      </c>
      <c r="J25"/>
      <c r="K25"/>
    </row>
    <row r="26" spans="1:11" ht="16.5" x14ac:dyDescent="0.3">
      <c r="A26" s="14">
        <v>46055</v>
      </c>
      <c r="B26" s="15" t="s">
        <v>44</v>
      </c>
      <c r="C26" s="26" t="s">
        <v>30</v>
      </c>
      <c r="D26" s="10">
        <v>23</v>
      </c>
      <c r="E26" s="5">
        <v>2.13</v>
      </c>
      <c r="F26" s="6">
        <v>0.84</v>
      </c>
      <c r="G26" s="16">
        <v>23</v>
      </c>
      <c r="H26" s="6">
        <v>0.56999999999999995</v>
      </c>
      <c r="I26" s="17">
        <f t="shared" si="0"/>
        <v>1.4736842105263159</v>
      </c>
      <c r="J26"/>
      <c r="K26"/>
    </row>
    <row r="27" spans="1:11" ht="16.5" x14ac:dyDescent="0.3">
      <c r="A27" s="14">
        <v>46055</v>
      </c>
      <c r="B27" s="15" t="s">
        <v>44</v>
      </c>
      <c r="C27" s="26" t="s">
        <v>30</v>
      </c>
      <c r="D27" s="10">
        <v>24</v>
      </c>
      <c r="E27" s="5">
        <v>2.13</v>
      </c>
      <c r="F27" s="6">
        <v>1.02</v>
      </c>
      <c r="G27" s="16">
        <v>23</v>
      </c>
      <c r="H27" s="6">
        <v>0.56999999999999995</v>
      </c>
      <c r="I27" s="17">
        <f t="shared" si="0"/>
        <v>1.7894736842105265</v>
      </c>
      <c r="J27"/>
      <c r="K27"/>
    </row>
    <row r="28" spans="1:11" ht="16.5" x14ac:dyDescent="0.3">
      <c r="A28" s="14">
        <v>46055</v>
      </c>
      <c r="B28" s="15" t="s">
        <v>44</v>
      </c>
      <c r="C28" s="26" t="s">
        <v>30</v>
      </c>
      <c r="D28" s="10">
        <v>25</v>
      </c>
      <c r="E28" s="5">
        <v>2.15</v>
      </c>
      <c r="F28" s="6">
        <v>1.02</v>
      </c>
      <c r="G28" s="16">
        <v>23</v>
      </c>
      <c r="H28" s="6">
        <v>0.56999999999999995</v>
      </c>
      <c r="I28" s="17">
        <f t="shared" si="0"/>
        <v>1.7894736842105265</v>
      </c>
      <c r="J28"/>
      <c r="K28"/>
    </row>
    <row r="29" spans="1:11" ht="16.5" x14ac:dyDescent="0.3">
      <c r="A29" s="14">
        <v>46055</v>
      </c>
      <c r="B29" s="15" t="s">
        <v>44</v>
      </c>
      <c r="C29" s="26" t="s">
        <v>30</v>
      </c>
      <c r="D29" s="10">
        <v>26</v>
      </c>
      <c r="E29" s="5">
        <v>2.15</v>
      </c>
      <c r="F29" s="6">
        <v>0.93</v>
      </c>
      <c r="G29" s="16">
        <v>23</v>
      </c>
      <c r="H29" s="6">
        <v>0.56999999999999995</v>
      </c>
      <c r="I29" s="17">
        <f t="shared" si="0"/>
        <v>1.6315789473684212</v>
      </c>
      <c r="J29"/>
      <c r="K29"/>
    </row>
    <row r="30" spans="1:11" ht="16.5" x14ac:dyDescent="0.3">
      <c r="A30" s="14">
        <v>46055</v>
      </c>
      <c r="B30" s="15" t="s">
        <v>44</v>
      </c>
      <c r="C30" s="26" t="s">
        <v>30</v>
      </c>
      <c r="D30" s="10">
        <v>27</v>
      </c>
      <c r="E30" s="5">
        <v>2.14</v>
      </c>
      <c r="F30" s="6">
        <v>0.99</v>
      </c>
      <c r="G30" s="16">
        <v>23</v>
      </c>
      <c r="H30" s="6">
        <v>0.56999999999999995</v>
      </c>
      <c r="I30" s="17">
        <f t="shared" si="0"/>
        <v>1.736842105263158</v>
      </c>
      <c r="J30"/>
      <c r="K30"/>
    </row>
    <row r="31" spans="1:11" ht="16.5" x14ac:dyDescent="0.3">
      <c r="A31" s="14">
        <v>46055</v>
      </c>
      <c r="B31" s="15" t="s">
        <v>44</v>
      </c>
      <c r="C31" s="26" t="s">
        <v>30</v>
      </c>
      <c r="D31" s="10">
        <v>28</v>
      </c>
      <c r="E31" s="5">
        <v>2.13</v>
      </c>
      <c r="F31" s="6">
        <v>0.93</v>
      </c>
      <c r="G31" s="16">
        <v>23</v>
      </c>
      <c r="H31" s="6">
        <v>0.56999999999999995</v>
      </c>
      <c r="I31" s="17">
        <f t="shared" si="0"/>
        <v>1.6315789473684212</v>
      </c>
      <c r="J31"/>
      <c r="K31"/>
    </row>
    <row r="32" spans="1:11" ht="16.5" x14ac:dyDescent="0.3">
      <c r="A32" s="14">
        <v>46055</v>
      </c>
      <c r="B32" s="15" t="s">
        <v>44</v>
      </c>
      <c r="C32" s="26" t="s">
        <v>30</v>
      </c>
      <c r="D32" s="10">
        <v>29</v>
      </c>
      <c r="E32" s="5">
        <v>2.13</v>
      </c>
      <c r="F32" s="6">
        <v>1.01</v>
      </c>
      <c r="G32" s="16">
        <v>23</v>
      </c>
      <c r="H32" s="6">
        <v>0.56999999999999995</v>
      </c>
      <c r="I32" s="17">
        <f t="shared" si="0"/>
        <v>1.7719298245614037</v>
      </c>
      <c r="J32"/>
      <c r="K32"/>
    </row>
    <row r="33" spans="1:11" ht="16.5" x14ac:dyDescent="0.3">
      <c r="A33" s="14">
        <v>46055</v>
      </c>
      <c r="B33" s="15" t="s">
        <v>44</v>
      </c>
      <c r="C33" s="26" t="s">
        <v>30</v>
      </c>
      <c r="D33" s="10">
        <v>30</v>
      </c>
      <c r="E33" s="5">
        <v>2.13</v>
      </c>
      <c r="F33" s="6">
        <v>1</v>
      </c>
      <c r="G33" s="16">
        <v>23</v>
      </c>
      <c r="H33" s="6">
        <v>0.56999999999999995</v>
      </c>
      <c r="I33" s="17">
        <f t="shared" si="0"/>
        <v>1.7543859649122808</v>
      </c>
      <c r="J33"/>
      <c r="K33"/>
    </row>
    <row r="34" spans="1:11" ht="16.5" x14ac:dyDescent="0.3">
      <c r="A34" s="14">
        <v>46055</v>
      </c>
      <c r="B34" s="15" t="s">
        <v>44</v>
      </c>
      <c r="C34" s="26" t="s">
        <v>30</v>
      </c>
      <c r="D34" s="10">
        <v>31</v>
      </c>
      <c r="E34" s="5">
        <v>2.15</v>
      </c>
      <c r="F34" s="6">
        <v>0.86</v>
      </c>
      <c r="G34" s="16">
        <v>23</v>
      </c>
      <c r="H34" s="6">
        <v>0.56999999999999995</v>
      </c>
      <c r="I34" s="17">
        <f t="shared" si="0"/>
        <v>1.5087719298245614</v>
      </c>
      <c r="J34"/>
      <c r="K34"/>
    </row>
    <row r="35" spans="1:11" ht="16.5" x14ac:dyDescent="0.3">
      <c r="A35" s="14">
        <v>46055</v>
      </c>
      <c r="B35" s="15" t="s">
        <v>44</v>
      </c>
      <c r="C35" s="26" t="s">
        <v>30</v>
      </c>
      <c r="D35" s="10">
        <v>32</v>
      </c>
      <c r="E35" s="5">
        <v>2.14</v>
      </c>
      <c r="F35" s="6">
        <v>1.21</v>
      </c>
      <c r="G35" s="16">
        <v>23</v>
      </c>
      <c r="H35" s="6">
        <v>0.56999999999999995</v>
      </c>
      <c r="I35" s="17">
        <f t="shared" si="0"/>
        <v>2.1228070175438596</v>
      </c>
      <c r="J35"/>
      <c r="K35"/>
    </row>
    <row r="36" spans="1:11" ht="16.5" x14ac:dyDescent="0.3">
      <c r="A36" s="14">
        <v>46055</v>
      </c>
      <c r="B36" s="15" t="s">
        <v>44</v>
      </c>
      <c r="C36" s="26" t="s">
        <v>30</v>
      </c>
      <c r="D36" s="10">
        <v>33</v>
      </c>
      <c r="E36" s="5">
        <v>2.14</v>
      </c>
      <c r="F36" s="6">
        <v>1.0900000000000001</v>
      </c>
      <c r="G36" s="16">
        <v>23</v>
      </c>
      <c r="H36" s="6">
        <v>0.56999999999999995</v>
      </c>
      <c r="I36" s="17">
        <f t="shared" si="0"/>
        <v>1.9122807017543864</v>
      </c>
      <c r="J36"/>
      <c r="K36"/>
    </row>
    <row r="37" spans="1:11" ht="16.5" x14ac:dyDescent="0.3">
      <c r="A37" s="14">
        <v>46055</v>
      </c>
      <c r="B37" s="15" t="s">
        <v>44</v>
      </c>
      <c r="C37" s="26" t="s">
        <v>30</v>
      </c>
      <c r="D37" s="10">
        <v>34</v>
      </c>
      <c r="E37" s="5">
        <v>2.15</v>
      </c>
      <c r="F37" s="6">
        <v>0.83</v>
      </c>
      <c r="G37" s="16">
        <v>23</v>
      </c>
      <c r="H37" s="6">
        <v>0.56999999999999995</v>
      </c>
      <c r="I37" s="17">
        <f t="shared" si="0"/>
        <v>1.4561403508771931</v>
      </c>
      <c r="J37"/>
      <c r="K37"/>
    </row>
    <row r="38" spans="1:11" ht="16.5" x14ac:dyDescent="0.3">
      <c r="A38" s="14">
        <v>46055</v>
      </c>
      <c r="B38" s="15" t="s">
        <v>44</v>
      </c>
      <c r="C38" s="26" t="s">
        <v>30</v>
      </c>
      <c r="D38" s="10">
        <v>35</v>
      </c>
      <c r="E38" s="5">
        <v>2.14</v>
      </c>
      <c r="F38" s="6">
        <v>0.88</v>
      </c>
      <c r="G38" s="16">
        <v>23</v>
      </c>
      <c r="H38" s="6">
        <v>0.56999999999999995</v>
      </c>
      <c r="I38" s="17">
        <f t="shared" si="0"/>
        <v>1.5438596491228072</v>
      </c>
      <c r="J38"/>
      <c r="K38"/>
    </row>
    <row r="39" spans="1:11" ht="16.5" x14ac:dyDescent="0.3">
      <c r="A39" s="14">
        <v>46055</v>
      </c>
      <c r="B39" s="15" t="s">
        <v>44</v>
      </c>
      <c r="C39" s="26" t="s">
        <v>30</v>
      </c>
      <c r="D39" s="10">
        <v>36</v>
      </c>
      <c r="E39" s="5">
        <v>2.15</v>
      </c>
      <c r="F39" s="6">
        <v>0.88</v>
      </c>
      <c r="G39" s="16">
        <v>23</v>
      </c>
      <c r="H39" s="6">
        <v>0.56999999999999995</v>
      </c>
      <c r="I39" s="17">
        <f t="shared" si="0"/>
        <v>1.5438596491228072</v>
      </c>
      <c r="J39"/>
      <c r="K39"/>
    </row>
    <row r="40" spans="1:11" ht="16.5" x14ac:dyDescent="0.3">
      <c r="A40" s="14">
        <v>46055</v>
      </c>
      <c r="B40" s="15" t="s">
        <v>44</v>
      </c>
      <c r="C40" s="26" t="s">
        <v>30</v>
      </c>
      <c r="D40" s="10">
        <v>37</v>
      </c>
      <c r="E40" s="5">
        <v>2.14</v>
      </c>
      <c r="F40" s="6">
        <v>1.04</v>
      </c>
      <c r="G40" s="16">
        <v>23</v>
      </c>
      <c r="H40" s="6">
        <v>0.56999999999999995</v>
      </c>
      <c r="I40" s="17">
        <f t="shared" si="0"/>
        <v>1.8245614035087721</v>
      </c>
      <c r="J40"/>
      <c r="K40"/>
    </row>
    <row r="41" spans="1:11" ht="16.5" x14ac:dyDescent="0.3">
      <c r="A41" s="14">
        <v>46055</v>
      </c>
      <c r="B41" s="15" t="s">
        <v>44</v>
      </c>
      <c r="C41" s="26" t="s">
        <v>30</v>
      </c>
      <c r="D41" s="10">
        <v>38</v>
      </c>
      <c r="E41" s="5">
        <v>2.15</v>
      </c>
      <c r="F41" s="6">
        <v>0.89</v>
      </c>
      <c r="G41" s="16">
        <v>23</v>
      </c>
      <c r="H41" s="6">
        <v>0.56999999999999995</v>
      </c>
      <c r="I41" s="17">
        <f t="shared" si="0"/>
        <v>1.56140350877193</v>
      </c>
      <c r="J41"/>
      <c r="K41"/>
    </row>
    <row r="42" spans="1:11" ht="16.5" x14ac:dyDescent="0.3">
      <c r="A42" s="14">
        <v>46055</v>
      </c>
      <c r="B42" s="15" t="s">
        <v>44</v>
      </c>
      <c r="C42" s="26" t="s">
        <v>30</v>
      </c>
      <c r="D42" s="10">
        <v>39</v>
      </c>
      <c r="E42" s="5">
        <v>2.14</v>
      </c>
      <c r="F42" s="6">
        <v>1.24</v>
      </c>
      <c r="G42" s="16">
        <v>23</v>
      </c>
      <c r="H42" s="6">
        <v>0.56999999999999995</v>
      </c>
      <c r="I42" s="17">
        <f t="shared" si="0"/>
        <v>2.1754385964912282</v>
      </c>
      <c r="J42"/>
      <c r="K42"/>
    </row>
    <row r="43" spans="1:11" ht="16.5" x14ac:dyDescent="0.3">
      <c r="A43" s="14">
        <v>46055</v>
      </c>
      <c r="B43" s="15" t="s">
        <v>44</v>
      </c>
      <c r="C43" s="26" t="s">
        <v>30</v>
      </c>
      <c r="D43" s="10">
        <v>40</v>
      </c>
      <c r="E43" s="5">
        <v>2.15</v>
      </c>
      <c r="F43" s="6">
        <v>1.1100000000000001</v>
      </c>
      <c r="G43" s="16">
        <v>23</v>
      </c>
      <c r="H43" s="6">
        <v>0.56999999999999995</v>
      </c>
      <c r="I43" s="17">
        <f t="shared" si="0"/>
        <v>1.9473684210526319</v>
      </c>
      <c r="J43"/>
      <c r="K43"/>
    </row>
    <row r="44" spans="1:11" ht="16.5" x14ac:dyDescent="0.3">
      <c r="A44" s="14">
        <v>46055</v>
      </c>
      <c r="B44" s="15" t="s">
        <v>44</v>
      </c>
      <c r="C44" s="26" t="s">
        <v>30</v>
      </c>
      <c r="D44" s="10">
        <v>41</v>
      </c>
      <c r="E44" s="5">
        <v>2.15</v>
      </c>
      <c r="F44" s="6">
        <v>0.9</v>
      </c>
      <c r="G44" s="16">
        <v>23</v>
      </c>
      <c r="H44" s="6">
        <v>0.56999999999999995</v>
      </c>
      <c r="I44" s="17">
        <f t="shared" si="0"/>
        <v>1.5789473684210529</v>
      </c>
      <c r="J44"/>
      <c r="K44"/>
    </row>
    <row r="45" spans="1:11" ht="16.5" x14ac:dyDescent="0.3">
      <c r="A45" s="14">
        <v>46055</v>
      </c>
      <c r="B45" s="15" t="s">
        <v>44</v>
      </c>
      <c r="C45" s="26" t="s">
        <v>30</v>
      </c>
      <c r="D45" s="10">
        <v>42</v>
      </c>
      <c r="E45" s="5">
        <v>2.16</v>
      </c>
      <c r="F45" s="6">
        <v>0.9</v>
      </c>
      <c r="G45" s="16">
        <v>23</v>
      </c>
      <c r="H45" s="6">
        <v>0.56999999999999995</v>
      </c>
      <c r="I45" s="17">
        <f t="shared" si="0"/>
        <v>1.5789473684210529</v>
      </c>
      <c r="J45"/>
      <c r="K45"/>
    </row>
    <row r="46" spans="1:11" ht="16.5" x14ac:dyDescent="0.3">
      <c r="A46" s="14">
        <v>46055</v>
      </c>
      <c r="B46" s="15" t="s">
        <v>44</v>
      </c>
      <c r="C46" s="26" t="s">
        <v>30</v>
      </c>
      <c r="D46" s="10">
        <v>43</v>
      </c>
      <c r="E46" s="5">
        <v>2.15</v>
      </c>
      <c r="F46" s="6">
        <v>0.88</v>
      </c>
      <c r="G46" s="16">
        <v>23</v>
      </c>
      <c r="H46" s="6">
        <v>0.56999999999999995</v>
      </c>
      <c r="I46" s="17">
        <f t="shared" si="0"/>
        <v>1.5438596491228072</v>
      </c>
      <c r="J46"/>
      <c r="K46"/>
    </row>
    <row r="47" spans="1:11" ht="16.5" x14ac:dyDescent="0.3">
      <c r="A47" s="14">
        <v>46055</v>
      </c>
      <c r="B47" s="15" t="s">
        <v>44</v>
      </c>
      <c r="C47" s="26" t="s">
        <v>30</v>
      </c>
      <c r="D47" s="10">
        <v>44</v>
      </c>
      <c r="E47" s="5">
        <v>2.14</v>
      </c>
      <c r="F47" s="6">
        <v>0.93</v>
      </c>
      <c r="G47" s="16">
        <v>23</v>
      </c>
      <c r="H47" s="6">
        <v>0.56999999999999995</v>
      </c>
      <c r="I47" s="17">
        <f t="shared" si="0"/>
        <v>1.6315789473684212</v>
      </c>
      <c r="J47"/>
      <c r="K47"/>
    </row>
    <row r="48" spans="1:11" ht="16.5" x14ac:dyDescent="0.3">
      <c r="A48" s="14">
        <v>46055</v>
      </c>
      <c r="B48" s="15" t="s">
        <v>44</v>
      </c>
      <c r="C48" s="26" t="s">
        <v>30</v>
      </c>
      <c r="D48" s="10">
        <v>45</v>
      </c>
      <c r="E48" s="5">
        <v>2.15</v>
      </c>
      <c r="F48" s="6">
        <v>0.92</v>
      </c>
      <c r="G48" s="16">
        <v>23</v>
      </c>
      <c r="H48" s="6">
        <v>0.56999999999999995</v>
      </c>
      <c r="I48" s="17">
        <f t="shared" si="0"/>
        <v>1.6140350877192984</v>
      </c>
      <c r="J48"/>
      <c r="K48"/>
    </row>
    <row r="49" spans="1:11" ht="16.5" x14ac:dyDescent="0.3">
      <c r="A49" s="14">
        <v>46055</v>
      </c>
      <c r="B49" s="15" t="s">
        <v>44</v>
      </c>
      <c r="C49" s="26" t="s">
        <v>30</v>
      </c>
      <c r="D49" s="10">
        <v>46</v>
      </c>
      <c r="E49" s="5">
        <v>2.16</v>
      </c>
      <c r="F49" s="6">
        <v>0.88</v>
      </c>
      <c r="G49" s="16">
        <v>23</v>
      </c>
      <c r="H49" s="6">
        <v>0.56999999999999995</v>
      </c>
      <c r="I49" s="17">
        <f t="shared" si="0"/>
        <v>1.5438596491228072</v>
      </c>
      <c r="J49"/>
      <c r="K49"/>
    </row>
    <row r="50" spans="1:11" ht="16.5" x14ac:dyDescent="0.3">
      <c r="A50" s="14">
        <v>46055</v>
      </c>
      <c r="B50" s="15" t="s">
        <v>44</v>
      </c>
      <c r="C50" s="26" t="s">
        <v>30</v>
      </c>
      <c r="D50" s="10">
        <v>47</v>
      </c>
      <c r="E50" s="5">
        <v>2.16</v>
      </c>
      <c r="F50" s="6">
        <v>0.91</v>
      </c>
      <c r="G50" s="16">
        <v>23</v>
      </c>
      <c r="H50" s="6">
        <v>0.56999999999999995</v>
      </c>
      <c r="I50" s="17">
        <f t="shared" si="0"/>
        <v>1.5964912280701757</v>
      </c>
      <c r="J50"/>
      <c r="K50"/>
    </row>
    <row r="51" spans="1:11" ht="16.5" x14ac:dyDescent="0.3">
      <c r="A51" s="14">
        <v>46055</v>
      </c>
      <c r="B51" s="15" t="s">
        <v>44</v>
      </c>
      <c r="C51" s="26" t="s">
        <v>30</v>
      </c>
      <c r="D51" s="10">
        <v>48</v>
      </c>
      <c r="E51" s="5">
        <v>2.15</v>
      </c>
      <c r="F51" s="6">
        <v>0.96</v>
      </c>
      <c r="G51" s="16">
        <v>23</v>
      </c>
      <c r="H51" s="6">
        <v>0.56999999999999995</v>
      </c>
      <c r="I51" s="17">
        <f t="shared" si="0"/>
        <v>1.6842105263157896</v>
      </c>
      <c r="J51"/>
      <c r="K51"/>
    </row>
    <row r="52" spans="1:11" ht="16.5" x14ac:dyDescent="0.3">
      <c r="A52" s="14">
        <v>46055</v>
      </c>
      <c r="B52" s="15" t="s">
        <v>44</v>
      </c>
      <c r="C52" s="26" t="s">
        <v>30</v>
      </c>
      <c r="D52" s="10">
        <v>49</v>
      </c>
      <c r="E52" s="5">
        <v>2.19</v>
      </c>
      <c r="F52" s="6">
        <v>1.21</v>
      </c>
      <c r="G52" s="16">
        <v>23</v>
      </c>
      <c r="H52" s="6">
        <v>0.56999999999999995</v>
      </c>
      <c r="I52" s="17">
        <f t="shared" si="0"/>
        <v>2.1228070175438596</v>
      </c>
      <c r="J52"/>
      <c r="K52"/>
    </row>
    <row r="53" spans="1:11" ht="16.5" x14ac:dyDescent="0.3">
      <c r="A53" s="14">
        <v>46055</v>
      </c>
      <c r="B53" s="15" t="s">
        <v>44</v>
      </c>
      <c r="C53" s="26" t="s">
        <v>30</v>
      </c>
      <c r="D53" s="10">
        <v>50</v>
      </c>
      <c r="E53" s="5">
        <v>2.19</v>
      </c>
      <c r="F53" s="6">
        <v>1.0900000000000001</v>
      </c>
      <c r="G53" s="16">
        <v>23</v>
      </c>
      <c r="H53" s="6">
        <v>0.56999999999999995</v>
      </c>
      <c r="I53" s="17">
        <f t="shared" si="0"/>
        <v>1.9122807017543864</v>
      </c>
      <c r="J53"/>
      <c r="K53"/>
    </row>
    <row r="54" spans="1:11" ht="16.5" x14ac:dyDescent="0.3">
      <c r="A54" s="14">
        <v>46055</v>
      </c>
      <c r="B54" s="15" t="s">
        <v>44</v>
      </c>
      <c r="C54" s="26" t="s">
        <v>30</v>
      </c>
      <c r="D54" s="10">
        <v>51</v>
      </c>
      <c r="E54" s="5">
        <v>2.19</v>
      </c>
      <c r="F54" s="6">
        <v>1.35</v>
      </c>
      <c r="G54" s="16">
        <v>23</v>
      </c>
      <c r="H54" s="6">
        <v>0.56999999999999995</v>
      </c>
      <c r="I54" s="17">
        <f t="shared" si="0"/>
        <v>2.3684210526315792</v>
      </c>
      <c r="J54"/>
      <c r="K54"/>
    </row>
    <row r="55" spans="1:11" ht="16.5" x14ac:dyDescent="0.3">
      <c r="A55" s="14">
        <v>46055</v>
      </c>
      <c r="B55" s="15" t="s">
        <v>44</v>
      </c>
      <c r="C55" s="26" t="s">
        <v>30</v>
      </c>
      <c r="D55" s="10">
        <v>52</v>
      </c>
      <c r="E55" s="5">
        <v>2.1800000000000002</v>
      </c>
      <c r="F55" s="6">
        <v>1.05</v>
      </c>
      <c r="G55" s="16">
        <v>23</v>
      </c>
      <c r="H55" s="6">
        <v>0.56999999999999995</v>
      </c>
      <c r="I55" s="17">
        <f t="shared" si="0"/>
        <v>1.8421052631578949</v>
      </c>
      <c r="J55"/>
      <c r="K55"/>
    </row>
    <row r="56" spans="1:11" ht="16.5" x14ac:dyDescent="0.3">
      <c r="A56" s="14">
        <v>46055</v>
      </c>
      <c r="B56" s="15" t="s">
        <v>44</v>
      </c>
      <c r="C56" s="26" t="s">
        <v>30</v>
      </c>
      <c r="D56" s="10">
        <v>53</v>
      </c>
      <c r="E56" s="5">
        <v>2.2000000000000002</v>
      </c>
      <c r="F56" s="6">
        <v>1.23</v>
      </c>
      <c r="G56" s="16">
        <v>23</v>
      </c>
      <c r="H56" s="6">
        <v>0.56999999999999995</v>
      </c>
      <c r="I56" s="17">
        <f t="shared" si="0"/>
        <v>2.1578947368421053</v>
      </c>
      <c r="J56"/>
      <c r="K56"/>
    </row>
    <row r="57" spans="1:11" ht="16.5" x14ac:dyDescent="0.3">
      <c r="A57" s="14">
        <v>46055</v>
      </c>
      <c r="B57" s="15" t="s">
        <v>44</v>
      </c>
      <c r="C57" s="26" t="s">
        <v>30</v>
      </c>
      <c r="D57" s="10">
        <v>54</v>
      </c>
      <c r="E57" s="5">
        <v>2.19</v>
      </c>
      <c r="F57" s="6">
        <v>1.1000000000000001</v>
      </c>
      <c r="G57" s="16">
        <v>23</v>
      </c>
      <c r="H57" s="6">
        <v>0.56999999999999995</v>
      </c>
      <c r="I57" s="17">
        <f t="shared" si="0"/>
        <v>1.929824561403509</v>
      </c>
      <c r="J57"/>
      <c r="K57"/>
    </row>
    <row r="58" spans="1:11" ht="16.5" x14ac:dyDescent="0.3">
      <c r="A58" s="14">
        <v>46055</v>
      </c>
      <c r="B58" s="15" t="s">
        <v>44</v>
      </c>
      <c r="C58" s="26" t="s">
        <v>30</v>
      </c>
      <c r="D58" s="10">
        <v>55</v>
      </c>
      <c r="E58" s="5">
        <v>2.19</v>
      </c>
      <c r="F58" s="6">
        <v>1.08</v>
      </c>
      <c r="G58" s="16">
        <v>23</v>
      </c>
      <c r="H58" s="6">
        <v>0.56999999999999995</v>
      </c>
      <c r="I58" s="17">
        <f t="shared" si="0"/>
        <v>1.8947368421052635</v>
      </c>
      <c r="J58"/>
      <c r="K58"/>
    </row>
    <row r="59" spans="1:11" x14ac:dyDescent="0.3">
      <c r="A59" s="36" t="s">
        <v>10</v>
      </c>
      <c r="B59" s="37"/>
      <c r="C59" s="37"/>
      <c r="D59" s="38"/>
      <c r="E59" s="18">
        <f>AVERAGE(E4:E58)</f>
        <v>2.1481818181818189</v>
      </c>
      <c r="F59" s="18">
        <f>AVERAGE(F4:F58)</f>
        <v>0.98090909090909095</v>
      </c>
      <c r="G59" s="23"/>
      <c r="H59" s="23"/>
      <c r="I59" s="19">
        <f>AVERAGE(I4:I58)</f>
        <v>1.720893141945774</v>
      </c>
      <c r="J59" s="20"/>
    </row>
    <row r="60" spans="1:11" x14ac:dyDescent="0.3">
      <c r="A60" s="36" t="s">
        <v>11</v>
      </c>
      <c r="B60" s="37"/>
      <c r="C60" s="37"/>
      <c r="D60" s="38"/>
      <c r="E60" s="18">
        <f>MAX(E4:E58)</f>
        <v>2.2000000000000002</v>
      </c>
      <c r="F60" s="18">
        <f>MAX(F4:F58)</f>
        <v>1.35</v>
      </c>
      <c r="G60" s="24"/>
      <c r="H60" s="23"/>
      <c r="I60" s="19">
        <f>MAX(I4:I58)</f>
        <v>2.3684210526315792</v>
      </c>
      <c r="J60" s="20"/>
    </row>
    <row r="61" spans="1:11" x14ac:dyDescent="0.3">
      <c r="A61" s="36" t="s">
        <v>12</v>
      </c>
      <c r="B61" s="37"/>
      <c r="C61" s="37"/>
      <c r="D61" s="38"/>
      <c r="E61" s="18">
        <f>MIN(E4:E58)</f>
        <v>2.12</v>
      </c>
      <c r="F61" s="18">
        <f>MIN(F4:F58)</f>
        <v>0.76</v>
      </c>
      <c r="G61" s="24"/>
      <c r="H61" s="23"/>
      <c r="I61" s="19">
        <f>MIN(I4:I58)</f>
        <v>1.3333333333333335</v>
      </c>
      <c r="J61" s="20"/>
    </row>
    <row r="62" spans="1:11" ht="141" customHeight="1" x14ac:dyDescent="0.3">
      <c r="A62" s="21" t="s">
        <v>6</v>
      </c>
      <c r="B62" s="39" t="s">
        <v>34</v>
      </c>
      <c r="C62" s="40"/>
      <c r="D62" s="40"/>
      <c r="E62" s="41"/>
      <c r="F62" s="22" t="s">
        <v>7</v>
      </c>
      <c r="G62" s="28"/>
      <c r="H62" s="29"/>
      <c r="I62" s="30"/>
      <c r="J62" s="20"/>
    </row>
    <row r="63" spans="1:11" ht="204.75" customHeight="1" x14ac:dyDescent="0.3">
      <c r="A63" s="22" t="s">
        <v>8</v>
      </c>
      <c r="B63" s="28"/>
      <c r="C63" s="29"/>
      <c r="D63" s="29"/>
      <c r="E63" s="30"/>
      <c r="F63" s="22"/>
      <c r="G63" s="31"/>
      <c r="H63" s="32"/>
      <c r="I63" s="33"/>
      <c r="J63" s="20"/>
    </row>
    <row r="64" spans="1:11" x14ac:dyDescent="0.3">
      <c r="H64" s="4"/>
    </row>
    <row r="65" spans="8:8" x14ac:dyDescent="0.3">
      <c r="H65" s="4"/>
    </row>
    <row r="66" spans="8:8" x14ac:dyDescent="0.3">
      <c r="H66" s="4"/>
    </row>
    <row r="67" spans="8:8" x14ac:dyDescent="0.3">
      <c r="H67" s="4"/>
    </row>
  </sheetData>
  <autoFilter ref="A3:I58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zoomScale="85" zoomScaleNormal="85" workbookViewId="0">
      <selection activeCell="F25" sqref="F25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23</v>
      </c>
      <c r="C2" s="7" t="s">
        <v>13</v>
      </c>
      <c r="D2" s="34" t="s">
        <v>38</v>
      </c>
      <c r="E2" s="35"/>
      <c r="F2" s="8" t="s">
        <v>3</v>
      </c>
      <c r="G2" s="9" t="s">
        <v>20</v>
      </c>
      <c r="H2" s="7" t="s">
        <v>4</v>
      </c>
      <c r="I2" s="8">
        <v>18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44</v>
      </c>
      <c r="C4" s="26" t="s">
        <v>31</v>
      </c>
      <c r="D4" s="10">
        <v>1</v>
      </c>
      <c r="E4" s="27">
        <v>12.59</v>
      </c>
      <c r="F4" s="27">
        <v>3.48</v>
      </c>
      <c r="G4" s="16">
        <v>23</v>
      </c>
      <c r="H4" s="6">
        <v>2.2999999999999998</v>
      </c>
      <c r="I4" s="17">
        <f>F4/H4</f>
        <v>1.5130434782608697</v>
      </c>
      <c r="J4"/>
      <c r="K4"/>
    </row>
    <row r="5" spans="1:11" ht="16.5" x14ac:dyDescent="0.3">
      <c r="A5" s="14">
        <v>46055</v>
      </c>
      <c r="B5" s="15" t="s">
        <v>44</v>
      </c>
      <c r="C5" s="26" t="s">
        <v>31</v>
      </c>
      <c r="D5" s="10">
        <v>2</v>
      </c>
      <c r="E5" s="27">
        <v>12.32</v>
      </c>
      <c r="F5" s="27">
        <v>3.62</v>
      </c>
      <c r="G5" s="16">
        <v>23</v>
      </c>
      <c r="H5" s="6">
        <v>2.2999999999999998</v>
      </c>
      <c r="I5" s="17">
        <f>F5/H5</f>
        <v>1.5739130434782611</v>
      </c>
      <c r="J5"/>
      <c r="K5"/>
    </row>
    <row r="6" spans="1:11" ht="16.5" x14ac:dyDescent="0.3">
      <c r="A6" s="14">
        <v>46055</v>
      </c>
      <c r="B6" s="15" t="s">
        <v>44</v>
      </c>
      <c r="C6" s="26" t="s">
        <v>31</v>
      </c>
      <c r="D6" s="10">
        <v>3</v>
      </c>
      <c r="E6" s="27">
        <v>12.55</v>
      </c>
      <c r="F6" s="27">
        <v>3.25</v>
      </c>
      <c r="G6" s="16">
        <v>23</v>
      </c>
      <c r="H6" s="6">
        <v>2.2999999999999998</v>
      </c>
      <c r="I6" s="17">
        <f t="shared" ref="I6:I21" si="0">F6/H6</f>
        <v>1.4130434782608696</v>
      </c>
      <c r="J6"/>
      <c r="K6"/>
    </row>
    <row r="7" spans="1:11" ht="16.5" x14ac:dyDescent="0.3">
      <c r="A7" s="14">
        <v>46055</v>
      </c>
      <c r="B7" s="15" t="s">
        <v>44</v>
      </c>
      <c r="C7" s="26" t="s">
        <v>31</v>
      </c>
      <c r="D7" s="10">
        <v>4</v>
      </c>
      <c r="E7" s="27">
        <v>12.54</v>
      </c>
      <c r="F7" s="27">
        <v>3.56</v>
      </c>
      <c r="G7" s="16">
        <v>23</v>
      </c>
      <c r="H7" s="6">
        <v>2.2999999999999998</v>
      </c>
      <c r="I7" s="17">
        <f t="shared" si="0"/>
        <v>1.5478260869565219</v>
      </c>
      <c r="J7"/>
      <c r="K7"/>
    </row>
    <row r="8" spans="1:11" ht="16.5" x14ac:dyDescent="0.3">
      <c r="A8" s="14">
        <v>46055</v>
      </c>
      <c r="B8" s="15" t="s">
        <v>44</v>
      </c>
      <c r="C8" s="26" t="s">
        <v>31</v>
      </c>
      <c r="D8" s="10">
        <v>5</v>
      </c>
      <c r="E8" s="27">
        <v>12.47</v>
      </c>
      <c r="F8" s="27">
        <v>3.29</v>
      </c>
      <c r="G8" s="16">
        <v>23</v>
      </c>
      <c r="H8" s="6">
        <v>2.2999999999999998</v>
      </c>
      <c r="I8" s="17">
        <f t="shared" si="0"/>
        <v>1.4304347826086958</v>
      </c>
      <c r="J8"/>
      <c r="K8"/>
    </row>
    <row r="9" spans="1:11" ht="16.5" x14ac:dyDescent="0.3">
      <c r="A9" s="14">
        <v>46055</v>
      </c>
      <c r="B9" s="15" t="s">
        <v>44</v>
      </c>
      <c r="C9" s="26" t="s">
        <v>31</v>
      </c>
      <c r="D9" s="10">
        <v>6</v>
      </c>
      <c r="E9" s="27">
        <v>12.28</v>
      </c>
      <c r="F9" s="27">
        <v>3.75</v>
      </c>
      <c r="G9" s="16">
        <v>23</v>
      </c>
      <c r="H9" s="6">
        <v>2.2999999999999998</v>
      </c>
      <c r="I9" s="17">
        <f t="shared" si="0"/>
        <v>1.6304347826086958</v>
      </c>
      <c r="J9"/>
      <c r="K9"/>
    </row>
    <row r="10" spans="1:11" ht="16.5" x14ac:dyDescent="0.3">
      <c r="A10" s="14">
        <v>46055</v>
      </c>
      <c r="B10" s="15" t="s">
        <v>44</v>
      </c>
      <c r="C10" s="26" t="s">
        <v>31</v>
      </c>
      <c r="D10" s="10">
        <v>7</v>
      </c>
      <c r="E10" s="27">
        <v>12.42</v>
      </c>
      <c r="F10" s="27">
        <v>3.57</v>
      </c>
      <c r="G10" s="16">
        <v>23</v>
      </c>
      <c r="H10" s="6">
        <v>2.2999999999999998</v>
      </c>
      <c r="I10" s="17">
        <f t="shared" si="0"/>
        <v>1.5521739130434784</v>
      </c>
      <c r="J10"/>
      <c r="K10"/>
    </row>
    <row r="11" spans="1:11" ht="16.5" x14ac:dyDescent="0.3">
      <c r="A11" s="14">
        <v>46055</v>
      </c>
      <c r="B11" s="15" t="s">
        <v>44</v>
      </c>
      <c r="C11" s="26" t="s">
        <v>31</v>
      </c>
      <c r="D11" s="10">
        <v>8</v>
      </c>
      <c r="E11" s="27">
        <v>12.64</v>
      </c>
      <c r="F11" s="27">
        <v>3.22</v>
      </c>
      <c r="G11" s="16">
        <v>23</v>
      </c>
      <c r="H11" s="6">
        <v>2.2999999999999998</v>
      </c>
      <c r="I11" s="17">
        <f t="shared" si="0"/>
        <v>1.4000000000000001</v>
      </c>
      <c r="J11"/>
      <c r="K11"/>
    </row>
    <row r="12" spans="1:11" ht="16.5" x14ac:dyDescent="0.3">
      <c r="A12" s="14">
        <v>46055</v>
      </c>
      <c r="B12" s="15" t="s">
        <v>44</v>
      </c>
      <c r="C12" s="26" t="s">
        <v>31</v>
      </c>
      <c r="D12" s="10">
        <v>9</v>
      </c>
      <c r="E12" s="27">
        <v>12.76</v>
      </c>
      <c r="F12" s="27">
        <v>3.07</v>
      </c>
      <c r="G12" s="16">
        <v>23</v>
      </c>
      <c r="H12" s="6">
        <v>2.2999999999999998</v>
      </c>
      <c r="I12" s="17">
        <f t="shared" si="0"/>
        <v>1.3347826086956522</v>
      </c>
      <c r="J12"/>
      <c r="K12"/>
    </row>
    <row r="13" spans="1:11" ht="16.5" x14ac:dyDescent="0.3">
      <c r="A13" s="14">
        <v>46055</v>
      </c>
      <c r="B13" s="15" t="s">
        <v>44</v>
      </c>
      <c r="C13" s="26" t="s">
        <v>31</v>
      </c>
      <c r="D13" s="10">
        <v>10</v>
      </c>
      <c r="E13" s="27">
        <v>12.62</v>
      </c>
      <c r="F13" s="27">
        <v>2.78</v>
      </c>
      <c r="G13" s="16">
        <v>23</v>
      </c>
      <c r="H13" s="6">
        <v>2.2999999999999998</v>
      </c>
      <c r="I13" s="17">
        <f t="shared" si="0"/>
        <v>1.2086956521739129</v>
      </c>
      <c r="J13"/>
      <c r="K13"/>
    </row>
    <row r="14" spans="1:11" ht="16.5" x14ac:dyDescent="0.3">
      <c r="A14" s="14">
        <v>46055</v>
      </c>
      <c r="B14" s="15" t="s">
        <v>44</v>
      </c>
      <c r="C14" s="26" t="s">
        <v>31</v>
      </c>
      <c r="D14" s="10">
        <v>11</v>
      </c>
      <c r="E14" s="27">
        <v>12.67</v>
      </c>
      <c r="F14" s="27">
        <v>2.95</v>
      </c>
      <c r="G14" s="16">
        <v>23</v>
      </c>
      <c r="H14" s="6">
        <v>2.2999999999999998</v>
      </c>
      <c r="I14" s="17">
        <f t="shared" si="0"/>
        <v>1.2826086956521741</v>
      </c>
      <c r="J14"/>
      <c r="K14"/>
    </row>
    <row r="15" spans="1:11" ht="16.5" x14ac:dyDescent="0.3">
      <c r="A15" s="14">
        <v>46055</v>
      </c>
      <c r="B15" s="15" t="s">
        <v>44</v>
      </c>
      <c r="C15" s="26" t="s">
        <v>31</v>
      </c>
      <c r="D15" s="10">
        <v>12</v>
      </c>
      <c r="E15" s="27">
        <v>12.88</v>
      </c>
      <c r="F15" s="27">
        <v>2.73</v>
      </c>
      <c r="G15" s="16">
        <v>23</v>
      </c>
      <c r="H15" s="6">
        <v>2.2999999999999998</v>
      </c>
      <c r="I15" s="17">
        <f t="shared" si="0"/>
        <v>1.1869565217391305</v>
      </c>
      <c r="J15"/>
      <c r="K15"/>
    </row>
    <row r="16" spans="1:11" ht="16.5" x14ac:dyDescent="0.3">
      <c r="A16" s="14">
        <v>46055</v>
      </c>
      <c r="B16" s="15" t="s">
        <v>44</v>
      </c>
      <c r="C16" s="26" t="s">
        <v>31</v>
      </c>
      <c r="D16" s="10">
        <v>13</v>
      </c>
      <c r="E16" s="27">
        <v>10.6</v>
      </c>
      <c r="F16" s="27">
        <v>6.7</v>
      </c>
      <c r="G16" s="16">
        <v>23</v>
      </c>
      <c r="H16" s="6">
        <v>2.2999999999999998</v>
      </c>
      <c r="I16" s="17">
        <f t="shared" si="0"/>
        <v>2.9130434782608701</v>
      </c>
      <c r="J16"/>
      <c r="K16"/>
    </row>
    <row r="17" spans="1:11" ht="16.5" x14ac:dyDescent="0.3">
      <c r="A17" s="14">
        <v>46055</v>
      </c>
      <c r="B17" s="15" t="s">
        <v>44</v>
      </c>
      <c r="C17" s="26" t="s">
        <v>31</v>
      </c>
      <c r="D17" s="10">
        <v>14</v>
      </c>
      <c r="E17" s="27">
        <v>12.75</v>
      </c>
      <c r="F17" s="27">
        <v>2.94</v>
      </c>
      <c r="G17" s="16">
        <v>23</v>
      </c>
      <c r="H17" s="6">
        <v>2.2999999999999998</v>
      </c>
      <c r="I17" s="17">
        <f t="shared" si="0"/>
        <v>1.2782608695652176</v>
      </c>
      <c r="J17"/>
      <c r="K17"/>
    </row>
    <row r="18" spans="1:11" ht="16.5" x14ac:dyDescent="0.3">
      <c r="A18" s="14">
        <v>46055</v>
      </c>
      <c r="B18" s="15" t="s">
        <v>44</v>
      </c>
      <c r="C18" s="26" t="s">
        <v>31</v>
      </c>
      <c r="D18" s="10">
        <v>15</v>
      </c>
      <c r="E18" s="27">
        <v>12.75</v>
      </c>
      <c r="F18" s="27">
        <v>3.05</v>
      </c>
      <c r="G18" s="16">
        <v>23</v>
      </c>
      <c r="H18" s="6">
        <v>2.2999999999999998</v>
      </c>
      <c r="I18" s="17">
        <f t="shared" si="0"/>
        <v>1.3260869565217392</v>
      </c>
      <c r="J18"/>
      <c r="K18"/>
    </row>
    <row r="19" spans="1:11" ht="16.5" x14ac:dyDescent="0.3">
      <c r="A19" s="14">
        <v>46055</v>
      </c>
      <c r="B19" s="15" t="s">
        <v>44</v>
      </c>
      <c r="C19" s="26" t="s">
        <v>31</v>
      </c>
      <c r="D19" s="10">
        <v>16</v>
      </c>
      <c r="E19" s="27">
        <v>12.76</v>
      </c>
      <c r="F19" s="27">
        <v>3.11</v>
      </c>
      <c r="G19" s="16">
        <v>23</v>
      </c>
      <c r="H19" s="6">
        <v>2.2999999999999998</v>
      </c>
      <c r="I19" s="17">
        <f t="shared" si="0"/>
        <v>1.3521739130434782</v>
      </c>
      <c r="J19"/>
      <c r="K19"/>
    </row>
    <row r="20" spans="1:11" ht="16.5" x14ac:dyDescent="0.3">
      <c r="A20" s="14">
        <v>46055</v>
      </c>
      <c r="B20" s="15" t="s">
        <v>44</v>
      </c>
      <c r="C20" s="26" t="s">
        <v>31</v>
      </c>
      <c r="D20" s="10">
        <v>17</v>
      </c>
      <c r="E20" s="27">
        <v>12.75</v>
      </c>
      <c r="F20" s="27">
        <v>2.92</v>
      </c>
      <c r="G20" s="16">
        <v>23</v>
      </c>
      <c r="H20" s="6">
        <v>2.2999999999999998</v>
      </c>
      <c r="I20" s="17">
        <f t="shared" si="0"/>
        <v>1.2695652173913043</v>
      </c>
      <c r="J20"/>
      <c r="K20"/>
    </row>
    <row r="21" spans="1:11" ht="16.5" x14ac:dyDescent="0.3">
      <c r="A21" s="14">
        <v>46055</v>
      </c>
      <c r="B21" s="15" t="s">
        <v>44</v>
      </c>
      <c r="C21" s="26" t="s">
        <v>31</v>
      </c>
      <c r="D21" s="10">
        <v>18</v>
      </c>
      <c r="E21" s="27">
        <v>12.77</v>
      </c>
      <c r="F21" s="27">
        <v>3.2</v>
      </c>
      <c r="G21" s="16">
        <v>23</v>
      </c>
      <c r="H21" s="6">
        <v>2.2999999999999998</v>
      </c>
      <c r="I21" s="17">
        <f t="shared" si="0"/>
        <v>1.3913043478260871</v>
      </c>
      <c r="J21"/>
      <c r="K21"/>
    </row>
    <row r="22" spans="1:11" x14ac:dyDescent="0.3">
      <c r="A22" s="36" t="s">
        <v>10</v>
      </c>
      <c r="B22" s="37"/>
      <c r="C22" s="37"/>
      <c r="D22" s="38"/>
      <c r="E22" s="18">
        <f>AVERAGE(E4:E21)</f>
        <v>12.506666666666668</v>
      </c>
      <c r="F22" s="18">
        <f>AVERAGE(F4:F21)</f>
        <v>3.3994444444444443</v>
      </c>
      <c r="G22" s="23"/>
      <c r="H22" s="23"/>
      <c r="I22" s="19">
        <f>AVERAGE(I4:I21)</f>
        <v>1.4780193236714978</v>
      </c>
      <c r="J22" s="20"/>
    </row>
    <row r="23" spans="1:11" x14ac:dyDescent="0.3">
      <c r="A23" s="36" t="s">
        <v>11</v>
      </c>
      <c r="B23" s="37"/>
      <c r="C23" s="37"/>
      <c r="D23" s="38"/>
      <c r="E23" s="18">
        <f>MAX(E4:E21)</f>
        <v>12.88</v>
      </c>
      <c r="F23" s="18">
        <f>MAX(F4:F21)</f>
        <v>6.7</v>
      </c>
      <c r="G23" s="24"/>
      <c r="H23" s="23"/>
      <c r="I23" s="19">
        <f>MAX(I4:I21)</f>
        <v>2.9130434782608701</v>
      </c>
      <c r="J23" s="20"/>
    </row>
    <row r="24" spans="1:11" x14ac:dyDescent="0.3">
      <c r="A24" s="36" t="s">
        <v>12</v>
      </c>
      <c r="B24" s="37"/>
      <c r="C24" s="37"/>
      <c r="D24" s="38"/>
      <c r="E24" s="18">
        <f>MIN(E4:E21)</f>
        <v>10.6</v>
      </c>
      <c r="F24" s="18">
        <f>MIN(F4:F21)</f>
        <v>2.73</v>
      </c>
      <c r="G24" s="24"/>
      <c r="H24" s="23"/>
      <c r="I24" s="19">
        <f>MIN(I4:I21)</f>
        <v>1.1869565217391305</v>
      </c>
      <c r="J24" s="20"/>
    </row>
    <row r="25" spans="1:11" ht="141" customHeight="1" x14ac:dyDescent="0.3">
      <c r="A25" s="21" t="s">
        <v>6</v>
      </c>
      <c r="B25" s="42" t="s">
        <v>40</v>
      </c>
      <c r="C25" s="43"/>
      <c r="D25" s="43"/>
      <c r="E25" s="44"/>
      <c r="F25" s="22" t="s">
        <v>7</v>
      </c>
      <c r="G25" s="28"/>
      <c r="H25" s="29"/>
      <c r="I25" s="30"/>
      <c r="J25" s="20"/>
    </row>
    <row r="26" spans="1:11" ht="204.75" customHeight="1" x14ac:dyDescent="0.3">
      <c r="A26" s="22" t="s">
        <v>8</v>
      </c>
      <c r="B26" s="28"/>
      <c r="C26" s="29"/>
      <c r="D26" s="29"/>
      <c r="E26" s="30"/>
      <c r="F26" s="22"/>
      <c r="G26" s="31"/>
      <c r="H26" s="32"/>
      <c r="I26" s="33"/>
      <c r="J26" s="20"/>
    </row>
    <row r="27" spans="1:11" x14ac:dyDescent="0.3">
      <c r="H27" s="4"/>
    </row>
    <row r="28" spans="1:11" x14ac:dyDescent="0.3">
      <c r="H28" s="4"/>
    </row>
    <row r="29" spans="1:11" x14ac:dyDescent="0.3">
      <c r="H29" s="4"/>
    </row>
    <row r="30" spans="1:11" x14ac:dyDescent="0.3">
      <c r="H30" s="4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zoomScale="85" zoomScaleNormal="85" workbookViewId="0">
      <selection activeCell="B4" sqref="B4:B7"/>
    </sheetView>
  </sheetViews>
  <sheetFormatPr defaultColWidth="9" defaultRowHeight="15.75" x14ac:dyDescent="0.3"/>
  <cols>
    <col min="1" max="1" width="14.875" style="1" customWidth="1"/>
    <col min="2" max="2" width="17.5" style="1" bestFit="1" customWidth="1"/>
    <col min="3" max="3" width="14.2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25" t="s">
        <v>24</v>
      </c>
      <c r="C2" s="7" t="s">
        <v>13</v>
      </c>
      <c r="D2" s="34" t="s">
        <v>25</v>
      </c>
      <c r="E2" s="35"/>
      <c r="F2" s="8" t="s">
        <v>3</v>
      </c>
      <c r="G2" s="9" t="s">
        <v>20</v>
      </c>
      <c r="H2" s="7" t="s">
        <v>4</v>
      </c>
      <c r="I2" s="8">
        <v>4</v>
      </c>
      <c r="J2"/>
      <c r="K2"/>
    </row>
    <row r="3" spans="1:11" ht="31.5" x14ac:dyDescent="0.3">
      <c r="A3" s="10" t="s">
        <v>5</v>
      </c>
      <c r="B3" s="10" t="s">
        <v>2</v>
      </c>
      <c r="C3" s="10" t="s">
        <v>14</v>
      </c>
      <c r="D3" s="10" t="s">
        <v>18</v>
      </c>
      <c r="E3" s="5" t="s">
        <v>1</v>
      </c>
      <c r="F3" s="11" t="s">
        <v>16</v>
      </c>
      <c r="G3" s="12" t="s">
        <v>15</v>
      </c>
      <c r="H3" s="11" t="s">
        <v>17</v>
      </c>
      <c r="I3" s="13" t="s">
        <v>9</v>
      </c>
      <c r="J3"/>
      <c r="K3"/>
    </row>
    <row r="4" spans="1:11" ht="16.5" x14ac:dyDescent="0.3">
      <c r="A4" s="14">
        <v>46055</v>
      </c>
      <c r="B4" s="15" t="s">
        <v>45</v>
      </c>
      <c r="C4" s="15" t="s">
        <v>32</v>
      </c>
      <c r="D4" s="10">
        <v>1</v>
      </c>
      <c r="E4" s="5">
        <v>13.3</v>
      </c>
      <c r="F4" s="6">
        <v>2.31</v>
      </c>
      <c r="G4" s="16">
        <v>12</v>
      </c>
      <c r="H4" s="6">
        <v>2.7</v>
      </c>
      <c r="I4" s="17">
        <f>F4/H4</f>
        <v>0.85555555555555551</v>
      </c>
      <c r="J4"/>
      <c r="K4"/>
    </row>
    <row r="5" spans="1:11" ht="16.5" x14ac:dyDescent="0.3">
      <c r="A5" s="14">
        <v>46055</v>
      </c>
      <c r="B5" s="15" t="s">
        <v>45</v>
      </c>
      <c r="C5" s="15" t="s">
        <v>32</v>
      </c>
      <c r="D5" s="10">
        <v>2</v>
      </c>
      <c r="E5" s="5">
        <v>13.3</v>
      </c>
      <c r="F5" s="6">
        <v>2.31</v>
      </c>
      <c r="G5" s="16">
        <v>12</v>
      </c>
      <c r="H5" s="6">
        <v>2.7</v>
      </c>
      <c r="I5" s="17">
        <f>F5/H5</f>
        <v>0.85555555555555551</v>
      </c>
      <c r="J5"/>
      <c r="K5"/>
    </row>
    <row r="6" spans="1:11" ht="16.5" x14ac:dyDescent="0.3">
      <c r="A6" s="14">
        <v>46055</v>
      </c>
      <c r="B6" s="15" t="s">
        <v>45</v>
      </c>
      <c r="C6" s="15" t="s">
        <v>32</v>
      </c>
      <c r="D6" s="10">
        <v>3</v>
      </c>
      <c r="E6" s="5">
        <v>13.3</v>
      </c>
      <c r="F6" s="6">
        <v>2.29</v>
      </c>
      <c r="G6" s="16">
        <v>12</v>
      </c>
      <c r="H6" s="6">
        <v>2.7</v>
      </c>
      <c r="I6" s="17">
        <f t="shared" ref="I6:I7" si="0">F6/H6</f>
        <v>0.8481481481481481</v>
      </c>
      <c r="J6"/>
      <c r="K6"/>
    </row>
    <row r="7" spans="1:11" ht="16.5" x14ac:dyDescent="0.3">
      <c r="A7" s="14">
        <v>46055</v>
      </c>
      <c r="B7" s="15" t="s">
        <v>45</v>
      </c>
      <c r="C7" s="15" t="s">
        <v>32</v>
      </c>
      <c r="D7" s="10">
        <v>4</v>
      </c>
      <c r="E7" s="5">
        <v>13.3</v>
      </c>
      <c r="F7" s="6">
        <v>2.2799999999999998</v>
      </c>
      <c r="G7" s="16">
        <v>12</v>
      </c>
      <c r="H7" s="6">
        <v>2.7</v>
      </c>
      <c r="I7" s="17">
        <f t="shared" si="0"/>
        <v>0.84444444444444433</v>
      </c>
      <c r="J7"/>
      <c r="K7"/>
    </row>
    <row r="8" spans="1:11" x14ac:dyDescent="0.3">
      <c r="A8" s="36" t="s">
        <v>10</v>
      </c>
      <c r="B8" s="37"/>
      <c r="C8" s="37"/>
      <c r="D8" s="38"/>
      <c r="E8" s="18">
        <f>AVERAGE(E4:E7)</f>
        <v>13.3</v>
      </c>
      <c r="F8" s="18">
        <f>AVERAGE(F4:F7)</f>
        <v>2.2974999999999999</v>
      </c>
      <c r="G8" s="23"/>
      <c r="H8" s="23"/>
      <c r="I8" s="19">
        <f>AVERAGE(I4:I7)</f>
        <v>0.85092592592592586</v>
      </c>
      <c r="J8" s="20"/>
    </row>
    <row r="9" spans="1:11" x14ac:dyDescent="0.3">
      <c r="A9" s="36" t="s">
        <v>11</v>
      </c>
      <c r="B9" s="37"/>
      <c r="C9" s="37"/>
      <c r="D9" s="38"/>
      <c r="E9" s="18">
        <f>MAX(E4:E7)</f>
        <v>13.3</v>
      </c>
      <c r="F9" s="18">
        <f>MAX(F4:F7)</f>
        <v>2.31</v>
      </c>
      <c r="G9" s="24"/>
      <c r="H9" s="23"/>
      <c r="I9" s="19">
        <f>MAX(I4:I7)</f>
        <v>0.85555555555555551</v>
      </c>
      <c r="J9" s="20"/>
    </row>
    <row r="10" spans="1:11" x14ac:dyDescent="0.3">
      <c r="A10" s="36" t="s">
        <v>12</v>
      </c>
      <c r="B10" s="37"/>
      <c r="C10" s="37"/>
      <c r="D10" s="38"/>
      <c r="E10" s="18">
        <f>MIN(E4:E7)</f>
        <v>13.3</v>
      </c>
      <c r="F10" s="18">
        <f>MIN(F4:F7)</f>
        <v>2.2799999999999998</v>
      </c>
      <c r="G10" s="24"/>
      <c r="H10" s="23"/>
      <c r="I10" s="19">
        <f>MIN(I4:I7)</f>
        <v>0.84444444444444433</v>
      </c>
      <c r="J10" s="20"/>
    </row>
    <row r="11" spans="1:11" ht="141" customHeight="1" x14ac:dyDescent="0.3">
      <c r="A11" s="21" t="s">
        <v>6</v>
      </c>
      <c r="B11" s="39" t="s">
        <v>36</v>
      </c>
      <c r="C11" s="40"/>
      <c r="D11" s="40"/>
      <c r="E11" s="41"/>
      <c r="F11" s="22" t="s">
        <v>7</v>
      </c>
      <c r="G11" s="28"/>
      <c r="H11" s="29"/>
      <c r="I11" s="30"/>
      <c r="J11" s="20"/>
    </row>
    <row r="12" spans="1:11" ht="204.75" customHeight="1" x14ac:dyDescent="0.3">
      <c r="A12" s="22" t="s">
        <v>8</v>
      </c>
      <c r="B12" s="28"/>
      <c r="C12" s="29"/>
      <c r="D12" s="29"/>
      <c r="E12" s="30"/>
      <c r="F12" s="22"/>
      <c r="G12" s="31"/>
      <c r="H12" s="32"/>
      <c r="I12" s="33"/>
      <c r="J12" s="20"/>
    </row>
    <row r="13" spans="1:11" x14ac:dyDescent="0.3">
      <c r="H13" s="4"/>
    </row>
    <row r="14" spans="1:11" x14ac:dyDescent="0.3">
      <c r="H14" s="4"/>
    </row>
    <row r="15" spans="1:11" x14ac:dyDescent="0.3">
      <c r="H15" s="4"/>
    </row>
    <row r="16" spans="1:11" x14ac:dyDescent="0.3">
      <c r="H16" s="4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구관 조작전원용</vt:lpstr>
      <vt:lpstr>구관 DC전원용</vt:lpstr>
      <vt:lpstr>구관 발전기</vt:lpstr>
      <vt:lpstr> 신관 조작전원용</vt:lpstr>
      <vt:lpstr>신관 DC전원용</vt:lpstr>
      <vt:lpstr>신관 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2025-08-18T02:07:43Z</cp:lastPrinted>
  <dcterms:created xsi:type="dcterms:W3CDTF">2013-07-23T07:01:33Z</dcterms:created>
  <dcterms:modified xsi:type="dcterms:W3CDTF">2026-02-02T23:02:13Z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