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2025 LG U+ 영남권 점검(하반기\"/>
    </mc:Choice>
  </mc:AlternateContent>
  <xr:revisionPtr revIDLastSave="0" documentId="13_ncr:1_{7E5D3EF9-FE67-4BF3-BF65-CD394EBB2D76}" xr6:coauthVersionLast="36" xr6:coauthVersionMax="36" xr10:uidLastSave="{00000000-0000-0000-0000-000000000000}"/>
  <bookViews>
    <workbookView xWindow="0" yWindow="0" windowWidth="23040" windowHeight="6072" tabRatio="1000" activeTab="1" xr2:uid="{00000000-000D-0000-FFFF-FFFF00000000}"/>
  </bookViews>
  <sheets>
    <sheet name="초량국사 4층 축전지#1" sheetId="43" r:id="rId1"/>
    <sheet name="초량국사 4층 축전지#4" sheetId="42" r:id="rId2"/>
    <sheet name="영주 철도국사 축전지 2조" sheetId="40" r:id="rId3"/>
    <sheet name="안동 평화국사 축전지F조" sheetId="39" r:id="rId4"/>
    <sheet name="북포항 국사 축전지E" sheetId="33" r:id="rId5"/>
    <sheet name="상대국사 축전지 #3" sheetId="29" r:id="rId6"/>
    <sheet name="상대국사 축전지 #1" sheetId="30" r:id="rId7"/>
    <sheet name="효목국사 4층 축전지 #3" sheetId="35" r:id="rId8"/>
    <sheet name="효목국사 2층 축전지A" sheetId="47" r:id="rId9"/>
    <sheet name="효목국사 2층 축전지C" sheetId="36" r:id="rId10"/>
    <sheet name="상주 냉림국사 축전지 D조" sheetId="38" r:id="rId11"/>
    <sheet name="김천국사 축전지 4조" sheetId="37" r:id="rId12"/>
    <sheet name="부산 송정국사 축전지#1" sheetId="45" r:id="rId13"/>
    <sheet name="제주 서귀국사 " sheetId="46" r:id="rId14"/>
  </sheets>
  <definedNames>
    <definedName name="_xlnm._FilterDatabase" localSheetId="11" hidden="1">'김천국사 축전지 4조'!$A$10:$E$34</definedName>
    <definedName name="_xlnm._FilterDatabase" localSheetId="12" hidden="1">'부산 송정국사 축전지#1'!$A$10:$E$34</definedName>
    <definedName name="_xlnm._FilterDatabase" localSheetId="4" hidden="1">'북포항 국사 축전지E'!$G$10:$K$34</definedName>
    <definedName name="_xlnm._FilterDatabase" localSheetId="6" hidden="1">'상대국사 축전지 #1'!$A$10:$E$34</definedName>
    <definedName name="_xlnm._FilterDatabase" localSheetId="5" hidden="1">'상대국사 축전지 #3'!$A$10:$E$34</definedName>
    <definedName name="_xlnm._FilterDatabase" localSheetId="10" hidden="1">'상주 냉림국사 축전지 D조'!$A$10:$E$34</definedName>
    <definedName name="_xlnm._FilterDatabase" localSheetId="3" hidden="1">'안동 평화국사 축전지F조'!$A$10:$E$34</definedName>
    <definedName name="_xlnm._FilterDatabase" localSheetId="2" hidden="1">'영주 철도국사 축전지 2조'!$A$10:$E$34</definedName>
    <definedName name="_xlnm._FilterDatabase" localSheetId="13" hidden="1">'제주 서귀국사 '!$A$10:$E$34</definedName>
    <definedName name="_xlnm._FilterDatabase" localSheetId="0" hidden="1">'초량국사 4층 축전지#1'!$A$10:$E$34</definedName>
    <definedName name="_xlnm._FilterDatabase" localSheetId="1" hidden="1">'초량국사 4층 축전지#4'!$A$10:$E$34</definedName>
    <definedName name="_xlnm._FilterDatabase" localSheetId="8" hidden="1">'효목국사 2층 축전지A'!$A$10:$E$34</definedName>
    <definedName name="_xlnm._FilterDatabase" localSheetId="9" hidden="1">'효목국사 2층 축전지C'!$G$10:$K$34</definedName>
    <definedName name="_xlnm._FilterDatabase" localSheetId="7" hidden="1">'효목국사 4층 축전지 #3'!$A$10:$E$34</definedName>
  </definedNames>
  <calcPr calcId="191029"/>
</workbook>
</file>

<file path=xl/calcChain.xml><?xml version="1.0" encoding="utf-8"?>
<calcChain xmlns="http://schemas.openxmlformats.org/spreadsheetml/2006/main">
  <c r="D8" i="39" l="1"/>
  <c r="J8" i="43"/>
  <c r="D8" i="43"/>
  <c r="D8" i="42" l="1"/>
  <c r="J8" i="42"/>
  <c r="J18" i="42" s="1"/>
  <c r="I35" i="42"/>
  <c r="H35" i="42"/>
  <c r="J34" i="42"/>
  <c r="J33" i="42"/>
  <c r="J32" i="42"/>
  <c r="J31" i="42"/>
  <c r="J30" i="42"/>
  <c r="J29" i="42"/>
  <c r="J28" i="42"/>
  <c r="J27" i="42"/>
  <c r="J26" i="42"/>
  <c r="J25" i="42"/>
  <c r="J24" i="42"/>
  <c r="J23" i="42"/>
  <c r="J22" i="42"/>
  <c r="J21" i="42"/>
  <c r="J20" i="42"/>
  <c r="J19" i="42"/>
  <c r="J16" i="42"/>
  <c r="J15" i="42"/>
  <c r="J14" i="42"/>
  <c r="J13" i="42"/>
  <c r="J12" i="42"/>
  <c r="J11" i="42"/>
  <c r="I35" i="43"/>
  <c r="H35" i="43"/>
  <c r="J34" i="43"/>
  <c r="J33" i="43"/>
  <c r="J32" i="43"/>
  <c r="J31" i="43"/>
  <c r="J30" i="43"/>
  <c r="J29" i="43"/>
  <c r="J28" i="43"/>
  <c r="J27" i="43"/>
  <c r="J26" i="43"/>
  <c r="J25" i="43"/>
  <c r="J24" i="43"/>
  <c r="J23" i="43"/>
  <c r="J22" i="43"/>
  <c r="J21" i="43"/>
  <c r="J20" i="43"/>
  <c r="J19" i="43"/>
  <c r="J18" i="43"/>
  <c r="J17" i="43"/>
  <c r="J16" i="43"/>
  <c r="J15" i="43"/>
  <c r="J14" i="43"/>
  <c r="J13" i="43"/>
  <c r="J12" i="43"/>
  <c r="J11" i="43"/>
  <c r="C35" i="42"/>
  <c r="B35" i="42"/>
  <c r="C35" i="43"/>
  <c r="B35" i="43"/>
  <c r="J17" i="42" l="1"/>
  <c r="J35" i="42" s="1"/>
  <c r="J35" i="43"/>
  <c r="D8" i="40"/>
  <c r="J8" i="40"/>
  <c r="D8" i="37"/>
  <c r="D8" i="38"/>
  <c r="C35" i="38"/>
  <c r="B35" i="38"/>
  <c r="D8" i="36"/>
  <c r="C35" i="36"/>
  <c r="B35" i="36"/>
  <c r="D34" i="36"/>
  <c r="D33" i="36"/>
  <c r="D32" i="36"/>
  <c r="D31" i="36"/>
  <c r="D30" i="36"/>
  <c r="D29" i="36"/>
  <c r="D28" i="36"/>
  <c r="D27" i="36"/>
  <c r="D26" i="36"/>
  <c r="D25" i="36"/>
  <c r="D24" i="36"/>
  <c r="D23" i="36"/>
  <c r="D22" i="36"/>
  <c r="D21" i="36"/>
  <c r="D20" i="36"/>
  <c r="D19" i="36"/>
  <c r="D18" i="36"/>
  <c r="D17" i="36"/>
  <c r="D16" i="36"/>
  <c r="D15" i="36"/>
  <c r="D14" i="36"/>
  <c r="D13" i="36"/>
  <c r="D12" i="36"/>
  <c r="D11" i="36"/>
  <c r="D35" i="36" s="1"/>
  <c r="J8" i="36" l="1"/>
  <c r="I35" i="36"/>
  <c r="H35" i="36"/>
  <c r="D8" i="47"/>
  <c r="D18" i="47" s="1"/>
  <c r="C35" i="47"/>
  <c r="B35" i="47"/>
  <c r="D33" i="47"/>
  <c r="D32" i="47"/>
  <c r="D31" i="47"/>
  <c r="D30" i="47"/>
  <c r="D29" i="47"/>
  <c r="D28" i="47"/>
  <c r="D27" i="47"/>
  <c r="D26" i="47"/>
  <c r="D25" i="47"/>
  <c r="D24" i="47"/>
  <c r="D23" i="47"/>
  <c r="D22" i="47"/>
  <c r="D21" i="47"/>
  <c r="D20" i="47"/>
  <c r="D19" i="47"/>
  <c r="D14" i="47"/>
  <c r="D13" i="47"/>
  <c r="D12" i="47"/>
  <c r="D11" i="47"/>
  <c r="D8" i="35"/>
  <c r="J8" i="35"/>
  <c r="I35" i="35"/>
  <c r="H35" i="35"/>
  <c r="J34" i="35"/>
  <c r="J33" i="35"/>
  <c r="J32" i="35"/>
  <c r="J31" i="35"/>
  <c r="J30" i="35"/>
  <c r="J29" i="35"/>
  <c r="J28" i="35"/>
  <c r="J27" i="35"/>
  <c r="J26" i="35"/>
  <c r="J25" i="35"/>
  <c r="J24" i="35"/>
  <c r="J23" i="35"/>
  <c r="J22" i="35"/>
  <c r="J21" i="35"/>
  <c r="J20" i="35"/>
  <c r="J19" i="35"/>
  <c r="J18" i="35"/>
  <c r="J17" i="35"/>
  <c r="J16" i="35"/>
  <c r="J15" i="35"/>
  <c r="J14" i="35"/>
  <c r="J13" i="35"/>
  <c r="J12" i="35"/>
  <c r="J11" i="35"/>
  <c r="C35" i="35"/>
  <c r="B35" i="35"/>
  <c r="D34" i="47" l="1"/>
  <c r="D17" i="47"/>
  <c r="D15" i="47"/>
  <c r="D16" i="47"/>
  <c r="D35" i="47"/>
  <c r="J35" i="35"/>
  <c r="D35" i="46"/>
  <c r="C35" i="46"/>
  <c r="B35" i="46"/>
  <c r="D35" i="45"/>
  <c r="C35" i="45"/>
  <c r="B35" i="45"/>
  <c r="C35" i="37"/>
  <c r="B35" i="37"/>
  <c r="D8" i="46"/>
  <c r="D34" i="46" s="1"/>
  <c r="D24" i="46" l="1"/>
  <c r="D17" i="46"/>
  <c r="D18" i="46"/>
  <c r="D19" i="46"/>
  <c r="D20" i="46"/>
  <c r="D21" i="46"/>
  <c r="D22" i="46"/>
  <c r="D23" i="46"/>
  <c r="D25" i="46"/>
  <c r="D26" i="46"/>
  <c r="D27" i="46"/>
  <c r="D32" i="46"/>
  <c r="D33" i="46"/>
  <c r="D28" i="46"/>
  <c r="D11" i="46"/>
  <c r="D29" i="46"/>
  <c r="D12" i="46"/>
  <c r="D30" i="46"/>
  <c r="D13" i="46"/>
  <c r="D31" i="46"/>
  <c r="D14" i="46"/>
  <c r="D15" i="46"/>
  <c r="D16" i="46"/>
  <c r="J8" i="30"/>
  <c r="D8" i="30"/>
  <c r="D22" i="30" s="1"/>
  <c r="I35" i="30"/>
  <c r="H35" i="30"/>
  <c r="C35" i="30"/>
  <c r="B35" i="30"/>
  <c r="D34" i="30"/>
  <c r="D33" i="30"/>
  <c r="D32" i="30"/>
  <c r="D31" i="30"/>
  <c r="D30" i="30"/>
  <c r="D29" i="30"/>
  <c r="D28" i="30"/>
  <c r="D27" i="30"/>
  <c r="D26" i="30"/>
  <c r="D25" i="30"/>
  <c r="D24" i="30"/>
  <c r="D23" i="30"/>
  <c r="D19" i="30"/>
  <c r="D18" i="30"/>
  <c r="D17" i="30"/>
  <c r="D16" i="30"/>
  <c r="D15" i="30"/>
  <c r="D14" i="30"/>
  <c r="D13" i="30"/>
  <c r="D12" i="30"/>
  <c r="D11" i="30"/>
  <c r="J8" i="29"/>
  <c r="D8" i="29"/>
  <c r="D22" i="29" s="1"/>
  <c r="I35" i="29"/>
  <c r="H35" i="29"/>
  <c r="C35" i="29"/>
  <c r="B35" i="29"/>
  <c r="D34" i="29"/>
  <c r="D33" i="29"/>
  <c r="D32" i="29"/>
  <c r="D31" i="29"/>
  <c r="D30" i="29"/>
  <c r="D29" i="29"/>
  <c r="D28" i="29"/>
  <c r="D27" i="29"/>
  <c r="D26" i="29"/>
  <c r="D25" i="29"/>
  <c r="D24" i="29"/>
  <c r="D23" i="29"/>
  <c r="D21" i="29"/>
  <c r="D20" i="29"/>
  <c r="D19" i="29"/>
  <c r="D18" i="29"/>
  <c r="D17" i="29"/>
  <c r="D16" i="29"/>
  <c r="D15" i="29"/>
  <c r="D14" i="29"/>
  <c r="D13" i="29"/>
  <c r="D12" i="29"/>
  <c r="D11" i="29"/>
  <c r="D35" i="29" s="1"/>
  <c r="D8" i="33"/>
  <c r="J8" i="33"/>
  <c r="I35" i="33"/>
  <c r="C35" i="33"/>
  <c r="B35" i="33"/>
  <c r="H35" i="33"/>
  <c r="D34" i="33"/>
  <c r="D33" i="33"/>
  <c r="D32" i="33"/>
  <c r="D31" i="33"/>
  <c r="D30" i="33"/>
  <c r="D29" i="33"/>
  <c r="D28" i="33"/>
  <c r="D27" i="33"/>
  <c r="D26" i="33"/>
  <c r="D25" i="33"/>
  <c r="D24" i="33"/>
  <c r="D23" i="33"/>
  <c r="D22" i="33"/>
  <c r="D21" i="33"/>
  <c r="D20" i="33"/>
  <c r="D19" i="33"/>
  <c r="D18" i="33"/>
  <c r="D17" i="33"/>
  <c r="D16" i="33"/>
  <c r="D15" i="33"/>
  <c r="D14" i="33"/>
  <c r="D13" i="33"/>
  <c r="D12" i="33"/>
  <c r="D11" i="33"/>
  <c r="D35" i="33" s="1"/>
  <c r="D20" i="30" l="1"/>
  <c r="D35" i="30" s="1"/>
  <c r="D21" i="30"/>
  <c r="J8" i="38" l="1"/>
  <c r="I35" i="38"/>
  <c r="H35" i="38"/>
  <c r="J34" i="38"/>
  <c r="J33" i="38"/>
  <c r="J32" i="38"/>
  <c r="J31" i="38"/>
  <c r="J30" i="38"/>
  <c r="J29" i="38"/>
  <c r="J28" i="38"/>
  <c r="J27" i="38"/>
  <c r="J26" i="38"/>
  <c r="J25" i="38"/>
  <c r="J24" i="38"/>
  <c r="J23" i="38"/>
  <c r="J22" i="38"/>
  <c r="J21" i="38"/>
  <c r="J20" i="38"/>
  <c r="J19" i="38"/>
  <c r="J18" i="38"/>
  <c r="J17" i="38"/>
  <c r="J16" i="38"/>
  <c r="J15" i="38"/>
  <c r="J14" i="38"/>
  <c r="J13" i="38"/>
  <c r="J12" i="38"/>
  <c r="J11" i="38"/>
  <c r="J35" i="38" s="1"/>
  <c r="J8" i="37"/>
  <c r="J19" i="37" s="1"/>
  <c r="I35" i="37"/>
  <c r="H35" i="37"/>
  <c r="J33" i="37"/>
  <c r="J32" i="37"/>
  <c r="J31" i="37"/>
  <c r="J30" i="37"/>
  <c r="J29" i="37"/>
  <c r="J28" i="37"/>
  <c r="J27" i="37"/>
  <c r="J26" i="37"/>
  <c r="J25" i="37"/>
  <c r="J24" i="37"/>
  <c r="J23" i="37"/>
  <c r="J22" i="37"/>
  <c r="J21" i="37"/>
  <c r="J20" i="37"/>
  <c r="J18" i="37"/>
  <c r="J17" i="37"/>
  <c r="J14" i="37"/>
  <c r="J13" i="37"/>
  <c r="J12" i="37"/>
  <c r="J11" i="37"/>
  <c r="J8" i="39"/>
  <c r="J18" i="39" s="1"/>
  <c r="I35" i="39"/>
  <c r="H35" i="39"/>
  <c r="J34" i="39"/>
  <c r="J33" i="39"/>
  <c r="J32" i="39"/>
  <c r="J31" i="39"/>
  <c r="J30" i="39"/>
  <c r="J29" i="39"/>
  <c r="J28" i="39"/>
  <c r="J27" i="39"/>
  <c r="J26" i="39"/>
  <c r="J25" i="39"/>
  <c r="J24" i="39"/>
  <c r="J23" i="39"/>
  <c r="J22" i="39"/>
  <c r="J21" i="39"/>
  <c r="J20" i="39"/>
  <c r="J19" i="39"/>
  <c r="J15" i="39"/>
  <c r="J14" i="39"/>
  <c r="J13" i="39"/>
  <c r="J12" i="39"/>
  <c r="J11" i="39"/>
  <c r="I35" i="40"/>
  <c r="J34" i="30"/>
  <c r="J33" i="30"/>
  <c r="J32" i="30"/>
  <c r="J31" i="30"/>
  <c r="J30" i="30"/>
  <c r="J29" i="30"/>
  <c r="J28" i="30"/>
  <c r="J27" i="30"/>
  <c r="J26" i="30"/>
  <c r="J25" i="30"/>
  <c r="J24" i="30"/>
  <c r="J23" i="30"/>
  <c r="J22" i="30"/>
  <c r="J21" i="30"/>
  <c r="J20" i="30"/>
  <c r="J19" i="30"/>
  <c r="J18" i="30"/>
  <c r="J17" i="30"/>
  <c r="J16" i="30"/>
  <c r="J15" i="30"/>
  <c r="J14" i="30"/>
  <c r="J13" i="30"/>
  <c r="J12" i="30"/>
  <c r="J11" i="30"/>
  <c r="J34" i="29"/>
  <c r="J33" i="29"/>
  <c r="J32" i="29"/>
  <c r="J31" i="29"/>
  <c r="J30" i="29"/>
  <c r="J29" i="29"/>
  <c r="J28" i="29"/>
  <c r="J27" i="29"/>
  <c r="J26" i="29"/>
  <c r="J25" i="29"/>
  <c r="J24" i="29"/>
  <c r="J23" i="29"/>
  <c r="J22" i="29"/>
  <c r="J21" i="29"/>
  <c r="J20" i="29"/>
  <c r="J19" i="29"/>
  <c r="J18" i="29"/>
  <c r="J17" i="29"/>
  <c r="J16" i="29"/>
  <c r="J15" i="29"/>
  <c r="J14" i="29"/>
  <c r="J13" i="29"/>
  <c r="J12" i="29"/>
  <c r="J11" i="29"/>
  <c r="B35" i="39"/>
  <c r="C35" i="39"/>
  <c r="H35" i="40"/>
  <c r="B35" i="40"/>
  <c r="J35" i="30" l="1"/>
  <c r="J35" i="29"/>
  <c r="J15" i="37"/>
  <c r="J35" i="37" s="1"/>
  <c r="J34" i="37"/>
  <c r="J16" i="37"/>
  <c r="J16" i="39"/>
  <c r="J17" i="39"/>
  <c r="J35" i="39"/>
  <c r="C35" i="40"/>
  <c r="J34" i="40"/>
  <c r="J33" i="40"/>
  <c r="J32" i="40"/>
  <c r="J31" i="40"/>
  <c r="J30" i="40"/>
  <c r="J29" i="40"/>
  <c r="J28" i="40"/>
  <c r="J27" i="40"/>
  <c r="J26" i="40"/>
  <c r="J25" i="40"/>
  <c r="J24" i="40"/>
  <c r="J23" i="40"/>
  <c r="J22" i="40"/>
  <c r="J21" i="40"/>
  <c r="J20" i="40"/>
  <c r="J19" i="40"/>
  <c r="J18" i="40"/>
  <c r="J17" i="40"/>
  <c r="J16" i="40"/>
  <c r="J15" i="40"/>
  <c r="J14" i="40"/>
  <c r="J13" i="40"/>
  <c r="J12" i="40"/>
  <c r="J11" i="40"/>
  <c r="J35" i="40" l="1"/>
  <c r="D8" i="45"/>
  <c r="D34" i="45" s="1"/>
  <c r="D18" i="45" l="1"/>
  <c r="D20" i="45"/>
  <c r="D22" i="45"/>
  <c r="D25" i="45"/>
  <c r="D26" i="45"/>
  <c r="D11" i="45"/>
  <c r="D29" i="45"/>
  <c r="D30" i="45"/>
  <c r="D31" i="45"/>
  <c r="D32" i="45"/>
  <c r="D15" i="45"/>
  <c r="D33" i="45"/>
  <c r="D17" i="45"/>
  <c r="D19" i="45"/>
  <c r="D21" i="45"/>
  <c r="D23" i="45"/>
  <c r="D24" i="45"/>
  <c r="D27" i="45"/>
  <c r="D28" i="45"/>
  <c r="D12" i="45"/>
  <c r="D13" i="45"/>
  <c r="D14" i="45"/>
  <c r="D16" i="45"/>
  <c r="D34" i="43"/>
  <c r="D33" i="43"/>
  <c r="D32" i="43"/>
  <c r="D31" i="43"/>
  <c r="D30" i="43"/>
  <c r="D29" i="43"/>
  <c r="D28" i="43"/>
  <c r="D27" i="43"/>
  <c r="D26" i="43"/>
  <c r="D25" i="43"/>
  <c r="D24" i="43"/>
  <c r="D23" i="43"/>
  <c r="D22" i="43"/>
  <c r="D21" i="43"/>
  <c r="D20" i="43"/>
  <c r="D19" i="43"/>
  <c r="D18" i="43"/>
  <c r="D17" i="43"/>
  <c r="D16" i="43"/>
  <c r="D15" i="43"/>
  <c r="D14" i="43"/>
  <c r="D13" i="43"/>
  <c r="D12" i="43"/>
  <c r="D11" i="43"/>
  <c r="D34" i="42"/>
  <c r="D33" i="42"/>
  <c r="D32" i="42"/>
  <c r="D31" i="42"/>
  <c r="D30" i="42"/>
  <c r="D29" i="42"/>
  <c r="D28" i="42"/>
  <c r="D27" i="42"/>
  <c r="D26" i="42"/>
  <c r="D25" i="42"/>
  <c r="D24" i="42"/>
  <c r="D23" i="42"/>
  <c r="D22" i="42"/>
  <c r="D21" i="42"/>
  <c r="D20" i="42"/>
  <c r="D19" i="42"/>
  <c r="D18" i="42"/>
  <c r="D17" i="42"/>
  <c r="D16" i="42"/>
  <c r="D15" i="42"/>
  <c r="D14" i="42"/>
  <c r="D13" i="42"/>
  <c r="D12" i="42"/>
  <c r="D11" i="42"/>
  <c r="D35" i="43" l="1"/>
  <c r="D35" i="42"/>
  <c r="D34" i="40"/>
  <c r="D33" i="40"/>
  <c r="D32" i="40"/>
  <c r="D31" i="40"/>
  <c r="D30" i="40"/>
  <c r="D29" i="40"/>
  <c r="D28" i="40"/>
  <c r="D27" i="40"/>
  <c r="D26" i="40"/>
  <c r="D25" i="40"/>
  <c r="D24" i="40"/>
  <c r="D23" i="40"/>
  <c r="D22" i="40"/>
  <c r="D21" i="40"/>
  <c r="D20" i="40"/>
  <c r="D19" i="40"/>
  <c r="D18" i="40"/>
  <c r="D17" i="40"/>
  <c r="D16" i="40"/>
  <c r="D15" i="40"/>
  <c r="D14" i="40"/>
  <c r="D13" i="40"/>
  <c r="D12" i="40"/>
  <c r="D11" i="40"/>
  <c r="D35" i="40" s="1"/>
  <c r="D34" i="39"/>
  <c r="D33" i="39"/>
  <c r="D32" i="39"/>
  <c r="D31" i="39"/>
  <c r="D30" i="39"/>
  <c r="D29" i="39"/>
  <c r="D28" i="39"/>
  <c r="D27" i="39"/>
  <c r="D26" i="39"/>
  <c r="D25" i="39"/>
  <c r="D24" i="39"/>
  <c r="D23" i="39"/>
  <c r="D22" i="39"/>
  <c r="D21" i="39"/>
  <c r="D20" i="39"/>
  <c r="D19" i="39"/>
  <c r="D18" i="39"/>
  <c r="D17" i="39"/>
  <c r="D16" i="39"/>
  <c r="D15" i="39"/>
  <c r="D14" i="39"/>
  <c r="D13" i="39"/>
  <c r="D12" i="39"/>
  <c r="D11" i="39"/>
  <c r="D35" i="39" s="1"/>
  <c r="D34" i="38" l="1"/>
  <c r="D33" i="38"/>
  <c r="D32" i="38"/>
  <c r="D31" i="38"/>
  <c r="D30" i="38"/>
  <c r="D29" i="38"/>
  <c r="D28" i="38"/>
  <c r="D27" i="38"/>
  <c r="D26" i="38"/>
  <c r="D25" i="38"/>
  <c r="D24" i="38"/>
  <c r="D23" i="38"/>
  <c r="D22" i="38"/>
  <c r="D21" i="38"/>
  <c r="D20" i="38"/>
  <c r="D19" i="38"/>
  <c r="D18" i="38"/>
  <c r="D17" i="38"/>
  <c r="D16" i="38"/>
  <c r="D15" i="38"/>
  <c r="D14" i="38"/>
  <c r="D13" i="38"/>
  <c r="D12" i="38"/>
  <c r="D11" i="38"/>
  <c r="D34" i="37"/>
  <c r="D33" i="37"/>
  <c r="D32" i="37"/>
  <c r="D31" i="37"/>
  <c r="D30" i="37"/>
  <c r="D29" i="37"/>
  <c r="D28" i="37"/>
  <c r="D27" i="37"/>
  <c r="D26" i="37"/>
  <c r="D25" i="37"/>
  <c r="D24" i="37"/>
  <c r="D23" i="37"/>
  <c r="D22" i="37"/>
  <c r="D21" i="37"/>
  <c r="D20" i="37"/>
  <c r="D19" i="37"/>
  <c r="D18" i="37"/>
  <c r="D17" i="37"/>
  <c r="D16" i="37"/>
  <c r="D15" i="37"/>
  <c r="D14" i="37"/>
  <c r="D13" i="37"/>
  <c r="D12" i="37"/>
  <c r="D11" i="37"/>
  <c r="D35" i="37" l="1"/>
  <c r="D35" i="38"/>
  <c r="J34" i="36"/>
  <c r="J33" i="36"/>
  <c r="J32" i="36"/>
  <c r="J31" i="36"/>
  <c r="J30" i="36"/>
  <c r="J29" i="36"/>
  <c r="J28" i="36"/>
  <c r="J27" i="36"/>
  <c r="J26" i="36"/>
  <c r="J25" i="36"/>
  <c r="J24" i="36"/>
  <c r="J23" i="36"/>
  <c r="J22" i="36"/>
  <c r="J21" i="36"/>
  <c r="J20" i="36"/>
  <c r="J19" i="36"/>
  <c r="J18" i="36"/>
  <c r="J17" i="36"/>
  <c r="J16" i="36"/>
  <c r="J15" i="36"/>
  <c r="J14" i="36"/>
  <c r="J13" i="36"/>
  <c r="J12" i="36"/>
  <c r="J11" i="36"/>
  <c r="J35" i="36" l="1"/>
  <c r="D34" i="35"/>
  <c r="D33" i="35"/>
  <c r="D32" i="35"/>
  <c r="D31" i="35"/>
  <c r="D30" i="35"/>
  <c r="D29" i="35"/>
  <c r="D28" i="35"/>
  <c r="D27" i="35"/>
  <c r="D26" i="35"/>
  <c r="D25" i="35"/>
  <c r="D24" i="35"/>
  <c r="D23" i="35"/>
  <c r="D22" i="35"/>
  <c r="D21" i="35"/>
  <c r="D20" i="35"/>
  <c r="D19" i="35"/>
  <c r="D18" i="35"/>
  <c r="D17" i="35"/>
  <c r="D16" i="35"/>
  <c r="D15" i="35"/>
  <c r="D14" i="35"/>
  <c r="D13" i="35"/>
  <c r="D12" i="35"/>
  <c r="D11" i="35"/>
  <c r="D35" i="35" l="1"/>
  <c r="J34" i="33"/>
  <c r="J33" i="33"/>
  <c r="J32" i="33"/>
  <c r="J31" i="33"/>
  <c r="J30" i="33"/>
  <c r="J29" i="33"/>
  <c r="J28" i="33"/>
  <c r="J27" i="33"/>
  <c r="J26" i="33"/>
  <c r="J25" i="33"/>
  <c r="J24" i="33"/>
  <c r="J23" i="33"/>
  <c r="J22" i="33"/>
  <c r="J21" i="33"/>
  <c r="J20" i="33"/>
  <c r="J19" i="33"/>
  <c r="J18" i="33"/>
  <c r="J17" i="33"/>
  <c r="J16" i="33"/>
  <c r="J15" i="33"/>
  <c r="J14" i="33"/>
  <c r="J13" i="33"/>
  <c r="J12" i="33"/>
  <c r="J11" i="33"/>
  <c r="J35" i="33" l="1"/>
</calcChain>
</file>

<file path=xl/sharedStrings.xml><?xml version="1.0" encoding="utf-8"?>
<sst xmlns="http://schemas.openxmlformats.org/spreadsheetml/2006/main" count="789" uniqueCount="103">
  <si>
    <t>셀</t>
  </si>
  <si>
    <t>전압(V)</t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</si>
  <si>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</si>
  <si>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</si>
  <si>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</si>
  <si>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</si>
  <si>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</si>
  <si>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1. 기본정보</t>
    <phoneticPr fontId="21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</si>
  <si>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</si>
  <si>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</si>
  <si>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</si>
  <si>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</si>
  <si>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</si>
  <si>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</si>
  <si>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</si>
  <si>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</si>
  <si>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</si>
  <si>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크랙여부</t>
    <phoneticPr fontId="19" type="noConversion"/>
  </si>
  <si>
    <t>비고</t>
    <phoneticPr fontId="19" type="noConversion"/>
  </si>
  <si>
    <t>LG U+ 관리코드</t>
    <phoneticPr fontId="19" type="noConversion"/>
  </si>
  <si>
    <t>크랙</t>
    <phoneticPr fontId="19" type="noConversion"/>
  </si>
  <si>
    <t>크랙</t>
  </si>
  <si>
    <t>2020-12-07</t>
    <phoneticPr fontId="19" type="noConversion"/>
  </si>
  <si>
    <t>VGS1600</t>
    <phoneticPr fontId="19" type="noConversion"/>
  </si>
  <si>
    <t>축전지#3</t>
    <phoneticPr fontId="19" type="noConversion"/>
  </si>
  <si>
    <t>GYB210100013</t>
    <phoneticPr fontId="21" type="noConversion"/>
  </si>
  <si>
    <t>GYB210100012</t>
    <phoneticPr fontId="19" type="noConversion"/>
  </si>
  <si>
    <t>축전지 #1</t>
    <phoneticPr fontId="19" type="noConversion"/>
  </si>
  <si>
    <t>VGS 2200</t>
    <phoneticPr fontId="19" type="noConversion"/>
  </si>
  <si>
    <t>GYB200100040</t>
    <phoneticPr fontId="19" type="noConversion"/>
  </si>
  <si>
    <t>LG U+북포항국사</t>
    <phoneticPr fontId="19" type="noConversion"/>
  </si>
  <si>
    <t>3층 축전지E</t>
    <phoneticPr fontId="19" type="noConversion"/>
  </si>
  <si>
    <t>2019-12-23</t>
    <phoneticPr fontId="19" type="noConversion"/>
  </si>
  <si>
    <t>GYB200400021</t>
    <phoneticPr fontId="19" type="noConversion"/>
  </si>
  <si>
    <t>LG U+대구효목국사</t>
    <phoneticPr fontId="19" type="noConversion"/>
  </si>
  <si>
    <t>4층 축전지#3</t>
    <phoneticPr fontId="19" type="noConversion"/>
  </si>
  <si>
    <t>2020-03-31</t>
    <phoneticPr fontId="19" type="noConversion"/>
  </si>
  <si>
    <t>GYB210600019</t>
    <phoneticPr fontId="19" type="noConversion"/>
  </si>
  <si>
    <t>2층 축전지C</t>
    <phoneticPr fontId="19" type="noConversion"/>
  </si>
  <si>
    <t>VGS 3000</t>
    <phoneticPr fontId="19" type="noConversion"/>
  </si>
  <si>
    <t>2021-06-14</t>
    <phoneticPr fontId="19" type="noConversion"/>
  </si>
  <si>
    <t>LGU+진주상대분배국사</t>
    <phoneticPr fontId="19" type="noConversion"/>
  </si>
  <si>
    <t>LG U+ 진주 상대분배국사</t>
    <phoneticPr fontId="19" type="noConversion"/>
  </si>
  <si>
    <t>2025-05-13</t>
    <phoneticPr fontId="19" type="noConversion"/>
  </si>
  <si>
    <t>2025-06-10</t>
    <phoneticPr fontId="19" type="noConversion"/>
  </si>
  <si>
    <t>GYB201100002</t>
    <phoneticPr fontId="19" type="noConversion"/>
  </si>
  <si>
    <t>LG U+김천국사</t>
    <phoneticPr fontId="19" type="noConversion"/>
  </si>
  <si>
    <t>축전지 4조</t>
    <phoneticPr fontId="19" type="noConversion"/>
  </si>
  <si>
    <t>2020-10-24</t>
    <phoneticPr fontId="19" type="noConversion"/>
  </si>
  <si>
    <t>GYB201100003</t>
    <phoneticPr fontId="19" type="noConversion"/>
  </si>
  <si>
    <t>크랙(기존 접착재 부풀음)</t>
    <phoneticPr fontId="19" type="noConversion"/>
  </si>
  <si>
    <t>크랙(기존 접착제 부풀음)</t>
    <phoneticPr fontId="19" type="noConversion"/>
  </si>
  <si>
    <t>2025-06-19</t>
    <phoneticPr fontId="19" type="noConversion"/>
  </si>
  <si>
    <t>LG U+ 안동평화국사</t>
    <phoneticPr fontId="19" type="noConversion"/>
  </si>
  <si>
    <t>축전지 F조</t>
    <phoneticPr fontId="19" type="noConversion"/>
  </si>
  <si>
    <t>기존 접착제 부풀음</t>
    <phoneticPr fontId="19" type="noConversion"/>
  </si>
  <si>
    <t>LG U+영주 철도국사</t>
    <phoneticPr fontId="19" type="noConversion"/>
  </si>
  <si>
    <t>축전지 2조</t>
    <phoneticPr fontId="19" type="noConversion"/>
  </si>
  <si>
    <t>GYB201100001</t>
    <phoneticPr fontId="19" type="noConversion"/>
  </si>
  <si>
    <t>GYB201100004</t>
    <phoneticPr fontId="19" type="noConversion"/>
  </si>
  <si>
    <t>LG U+ 부산초량국사</t>
    <phoneticPr fontId="19" type="noConversion"/>
  </si>
  <si>
    <t>VGS 2400</t>
    <phoneticPr fontId="19" type="noConversion"/>
  </si>
  <si>
    <t>GYB191100014</t>
    <phoneticPr fontId="19" type="noConversion"/>
  </si>
  <si>
    <t>2018-12-05</t>
    <phoneticPr fontId="19" type="noConversion"/>
  </si>
  <si>
    <t>GYB191100048</t>
    <phoneticPr fontId="19" type="noConversion"/>
  </si>
  <si>
    <t>2019-03-01</t>
    <phoneticPr fontId="19" type="noConversion"/>
  </si>
  <si>
    <t>VGS 1600</t>
    <phoneticPr fontId="19" type="noConversion"/>
  </si>
  <si>
    <t>2019-03-21</t>
    <phoneticPr fontId="19" type="noConversion"/>
  </si>
  <si>
    <t>2025-06-24</t>
    <phoneticPr fontId="19" type="noConversion"/>
  </si>
  <si>
    <t>4층 축전지#4</t>
    <phoneticPr fontId="19" type="noConversion"/>
  </si>
  <si>
    <t>4층 축전지#1</t>
    <phoneticPr fontId="19" type="noConversion"/>
  </si>
  <si>
    <t>2025-09-29</t>
    <phoneticPr fontId="19" type="noConversion"/>
  </si>
  <si>
    <t>GYB20100007</t>
    <phoneticPr fontId="19" type="noConversion"/>
  </si>
  <si>
    <t>LG U+부산송정국사</t>
    <phoneticPr fontId="19" type="noConversion"/>
  </si>
  <si>
    <t>2020-10-07</t>
    <phoneticPr fontId="19" type="noConversion"/>
  </si>
  <si>
    <t>내부저항(mΩ) 평균치</t>
    <phoneticPr fontId="19" type="noConversion"/>
  </si>
  <si>
    <t xml:space="preserve">커버 크랙 </t>
  </si>
  <si>
    <t>커버 크랙(기 접착제 부분적 부풀음으로 접착제 재도포)</t>
    <phoneticPr fontId="19" type="noConversion"/>
  </si>
  <si>
    <t>2025-10-01</t>
    <phoneticPr fontId="19" type="noConversion"/>
  </si>
  <si>
    <t>기 접착제 부풀음</t>
    <phoneticPr fontId="19" type="noConversion"/>
  </si>
  <si>
    <t>2025-10-15</t>
    <phoneticPr fontId="19" type="noConversion"/>
  </si>
  <si>
    <t>2025-10-17</t>
    <phoneticPr fontId="19" type="noConversion"/>
  </si>
  <si>
    <t>내부저항(mΩ) 평균치</t>
  </si>
  <si>
    <t>평균</t>
    <phoneticPr fontId="19" type="noConversion"/>
  </si>
  <si>
    <t>2025-10-16</t>
    <phoneticPr fontId="19" type="noConversion"/>
  </si>
  <si>
    <t>LG U+상주국사</t>
    <phoneticPr fontId="19" type="noConversion"/>
  </si>
  <si>
    <t>축전지 D조</t>
    <phoneticPr fontId="19" type="noConversion"/>
  </si>
  <si>
    <t>2025-05-20</t>
    <phoneticPr fontId="19" type="noConversion"/>
  </si>
  <si>
    <t>2025-05-08</t>
    <phoneticPr fontId="19" type="noConversion"/>
  </si>
  <si>
    <t>추가발생</t>
    <phoneticPr fontId="19" type="noConversion"/>
  </si>
  <si>
    <t>크랙,기존 크랙 확장</t>
    <phoneticPr fontId="19" type="noConversion"/>
  </si>
  <si>
    <t>LG U+제주 서귀국사</t>
    <phoneticPr fontId="19" type="noConversion"/>
  </si>
  <si>
    <t>VGS 2000</t>
    <phoneticPr fontId="19" type="noConversion"/>
  </si>
  <si>
    <t>2019-12-17</t>
    <phoneticPr fontId="19" type="noConversion"/>
  </si>
  <si>
    <t>조임불량</t>
    <phoneticPr fontId="19" type="noConversion"/>
  </si>
  <si>
    <t>GYB20100017</t>
    <phoneticPr fontId="19" type="noConversion"/>
  </si>
  <si>
    <t>-</t>
    <phoneticPr fontId="19" type="noConversion"/>
  </si>
  <si>
    <t>2025-10-23</t>
    <phoneticPr fontId="19" type="noConversion"/>
  </si>
  <si>
    <t>GYB190300085</t>
    <phoneticPr fontId="19" type="noConversion"/>
  </si>
  <si>
    <t>2층 축전지A</t>
    <phoneticPr fontId="19" type="noConversion"/>
  </si>
  <si>
    <t xml:space="preserve"> 크랙 </t>
  </si>
  <si>
    <t>2025-11-20</t>
    <phoneticPr fontId="19" type="noConversion"/>
  </si>
  <si>
    <t>2018-12-05
(혼합LOT로 기존 Crack 전지 혼입)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</si>
</sst>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0_ 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  <font>
      <sz val="11"/>
      <color rgb="FFFF0000"/>
      <name val="세방고딕 Regular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Fill="1">
      <alignment vertical="center"/>
    </xf>
    <xf numFmtId="9" fontId="20" fillId="0" borderId="10" xfId="43" applyFont="1" applyFill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0" fontId="26" fillId="34" borderId="10" xfId="0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left" vertical="center"/>
    </xf>
    <xf numFmtId="0" fontId="26" fillId="0" borderId="10" xfId="0" applyNumberFormat="1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center" vertical="center"/>
    </xf>
    <xf numFmtId="177" fontId="26" fillId="0" borderId="10" xfId="0" applyNumberFormat="1" applyFont="1" applyFill="1" applyBorder="1" applyAlignment="1">
      <alignment horizontal="center"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center" vertical="center"/>
    </xf>
    <xf numFmtId="0" fontId="20" fillId="35" borderId="10" xfId="0" applyFont="1" applyFill="1" applyBorder="1" applyAlignment="1">
      <alignment horizontal="center" vertical="center"/>
    </xf>
    <xf numFmtId="0" fontId="26" fillId="35" borderId="10" xfId="0" applyFont="1" applyFill="1" applyBorder="1">
      <alignment vertical="center"/>
    </xf>
    <xf numFmtId="9" fontId="20" fillId="35" borderId="10" xfId="43" applyFont="1" applyFill="1" applyBorder="1" applyAlignment="1">
      <alignment horizontal="center" vertical="center"/>
    </xf>
    <xf numFmtId="0" fontId="26" fillId="35" borderId="10" xfId="0" applyFont="1" applyFill="1" applyBorder="1" applyAlignment="1">
      <alignment horizontal="center" vertical="center"/>
    </xf>
    <xf numFmtId="0" fontId="26" fillId="0" borderId="10" xfId="0" applyFont="1" applyFill="1" applyBorder="1">
      <alignment vertical="center"/>
    </xf>
    <xf numFmtId="2" fontId="26" fillId="0" borderId="10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2" fontId="26" fillId="35" borderId="10" xfId="0" applyNumberFormat="1" applyFont="1" applyFill="1" applyBorder="1">
      <alignment vertical="center"/>
    </xf>
    <xf numFmtId="2" fontId="26" fillId="34" borderId="10" xfId="0" applyNumberFormat="1" applyFont="1" applyFill="1" applyBorder="1">
      <alignment vertical="center"/>
    </xf>
    <xf numFmtId="2" fontId="26" fillId="0" borderId="10" xfId="0" applyNumberFormat="1" applyFont="1" applyFill="1" applyBorder="1">
      <alignment vertical="center"/>
    </xf>
    <xf numFmtId="2" fontId="26" fillId="0" borderId="10" xfId="0" applyNumberFormat="1" applyFont="1" applyBorder="1">
      <alignment vertical="center"/>
    </xf>
    <xf numFmtId="9" fontId="26" fillId="35" borderId="10" xfId="43" applyFont="1" applyFill="1" applyBorder="1" applyAlignment="1">
      <alignment horizontal="center" vertical="center"/>
    </xf>
    <xf numFmtId="9" fontId="26" fillId="34" borderId="10" xfId="43" applyFont="1" applyFill="1" applyBorder="1" applyAlignment="1">
      <alignment horizontal="center" vertical="center"/>
    </xf>
    <xf numFmtId="0" fontId="27" fillId="34" borderId="1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8" fontId="26" fillId="0" borderId="10" xfId="0" applyNumberFormat="1" applyFont="1" applyBorder="1" applyAlignment="1">
      <alignment horizontal="center" vertical="center"/>
    </xf>
    <xf numFmtId="9" fontId="26" fillId="0" borderId="10" xfId="0" applyNumberFormat="1" applyFont="1" applyBorder="1" applyAlignment="1">
      <alignment horizontal="center" vertical="center"/>
    </xf>
    <xf numFmtId="9" fontId="26" fillId="0" borderId="10" xfId="43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26" fillId="0" borderId="10" xfId="0" applyNumberFormat="1" applyFont="1" applyFill="1" applyBorder="1" applyAlignment="1">
      <alignment horizontal="center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03E3D-CC2D-4CAE-84B0-3AB34D9731A0}">
  <sheetPr>
    <tabColor rgb="FF00B0F0"/>
  </sheetPr>
  <dimension ref="A1:K35"/>
  <sheetViews>
    <sheetView topLeftCell="A19" workbookViewId="0">
      <selection activeCell="K32" sqref="K32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11.5" customWidth="1"/>
    <col min="7" max="7" width="15.3984375" bestFit="1" customWidth="1"/>
    <col min="8" max="8" width="19.09765625" bestFit="1" customWidth="1"/>
    <col min="9" max="9" width="20" bestFit="1" customWidth="1"/>
    <col min="10" max="10" width="17.59765625" bestFit="1" customWidth="1"/>
    <col min="11" max="11" width="8.69921875" bestFit="1" customWidth="1"/>
  </cols>
  <sheetData>
    <row r="1" spans="1:11" s="1" customFormat="1" ht="30" customHeight="1">
      <c r="A1" s="48" t="s">
        <v>14</v>
      </c>
      <c r="B1" s="49"/>
      <c r="C1" s="49"/>
      <c r="D1" s="49"/>
      <c r="G1" s="48" t="s">
        <v>14</v>
      </c>
      <c r="H1" s="49"/>
      <c r="I1" s="49"/>
      <c r="J1" s="49"/>
    </row>
    <row r="2" spans="1:11" s="3" customFormat="1" ht="24" customHeight="1">
      <c r="A2" s="7" t="s">
        <v>7</v>
      </c>
      <c r="B2" s="2"/>
      <c r="C2" s="2"/>
      <c r="D2" s="2"/>
      <c r="E2" s="4"/>
      <c r="G2" s="7" t="s">
        <v>7</v>
      </c>
      <c r="H2" s="2"/>
      <c r="I2" s="2"/>
      <c r="J2" s="2"/>
      <c r="K2" s="4"/>
    </row>
    <row r="3" spans="1:11" s="9" customFormat="1" ht="21.75" customHeight="1">
      <c r="A3" s="8" t="s">
        <v>3</v>
      </c>
      <c r="B3" s="25" t="s">
        <v>68</v>
      </c>
      <c r="C3" s="23" t="s">
        <v>19</v>
      </c>
      <c r="D3" s="25" t="s">
        <v>64</v>
      </c>
      <c r="G3" s="8" t="s">
        <v>3</v>
      </c>
      <c r="H3" s="25" t="s">
        <v>101</v>
      </c>
      <c r="I3" s="23" t="s">
        <v>19</v>
      </c>
      <c r="J3" s="25" t="s">
        <v>64</v>
      </c>
    </row>
    <row r="4" spans="1:11" s="9" customFormat="1" ht="21.75" customHeight="1">
      <c r="A4" s="8" t="s">
        <v>4</v>
      </c>
      <c r="B4" s="25" t="s">
        <v>60</v>
      </c>
      <c r="C4" s="23" t="s">
        <v>12</v>
      </c>
      <c r="D4" s="24">
        <v>21</v>
      </c>
      <c r="G4" s="8" t="s">
        <v>4</v>
      </c>
      <c r="H4" s="25" t="s">
        <v>60</v>
      </c>
      <c r="I4" s="23" t="s">
        <v>12</v>
      </c>
      <c r="J4" s="24">
        <v>21</v>
      </c>
    </row>
    <row r="5" spans="1:11" s="9" customFormat="1" ht="21.75" customHeight="1">
      <c r="A5" s="8" t="s">
        <v>15</v>
      </c>
      <c r="B5" s="25" t="s">
        <v>70</v>
      </c>
      <c r="C5" s="23" t="s">
        <v>9</v>
      </c>
      <c r="D5" s="34">
        <v>53.8</v>
      </c>
      <c r="G5" s="8" t="s">
        <v>15</v>
      </c>
      <c r="H5" s="25" t="s">
        <v>70</v>
      </c>
      <c r="I5" s="23" t="s">
        <v>9</v>
      </c>
      <c r="J5" s="34">
        <v>53.8</v>
      </c>
    </row>
    <row r="6" spans="1:11" s="9" customFormat="1" ht="21.75" customHeight="1">
      <c r="A6" s="8" t="s">
        <v>5</v>
      </c>
      <c r="B6" s="25" t="s">
        <v>61</v>
      </c>
      <c r="C6" s="23" t="s">
        <v>10</v>
      </c>
      <c r="D6" s="24">
        <v>0</v>
      </c>
      <c r="G6" s="8" t="s">
        <v>5</v>
      </c>
      <c r="H6" s="25" t="s">
        <v>61</v>
      </c>
      <c r="I6" s="23" t="s">
        <v>10</v>
      </c>
      <c r="J6" s="24">
        <v>0</v>
      </c>
    </row>
    <row r="7" spans="1:11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  <c r="G7" s="8" t="s">
        <v>13</v>
      </c>
      <c r="H7" s="24">
        <v>24</v>
      </c>
      <c r="I7" s="23" t="s">
        <v>11</v>
      </c>
      <c r="J7" s="24">
        <v>0</v>
      </c>
    </row>
    <row r="8" spans="1:11" s="9" customFormat="1" ht="21.75" customHeight="1">
      <c r="A8" s="10" t="s">
        <v>6</v>
      </c>
      <c r="B8" s="25" t="s">
        <v>65</v>
      </c>
      <c r="C8" s="23" t="s">
        <v>82</v>
      </c>
      <c r="D8" s="26">
        <f>AVERAGE((C11:C34))</f>
        <v>0.7466666666666667</v>
      </c>
      <c r="E8" s="15"/>
      <c r="F8" s="15"/>
      <c r="G8" s="10" t="s">
        <v>6</v>
      </c>
      <c r="H8" s="25" t="s">
        <v>65</v>
      </c>
      <c r="I8" s="23" t="s">
        <v>82</v>
      </c>
      <c r="J8" s="26">
        <f>AVERAGE((I11:I34))</f>
        <v>0.74916666666666665</v>
      </c>
      <c r="K8" s="15"/>
    </row>
    <row r="9" spans="1:11" s="1" customFormat="1" ht="24.75" customHeight="1">
      <c r="A9" s="7" t="s">
        <v>8</v>
      </c>
      <c r="B9" s="5"/>
      <c r="C9" s="6"/>
      <c r="D9" s="6"/>
      <c r="G9" s="7" t="s">
        <v>8</v>
      </c>
      <c r="H9" s="5"/>
      <c r="I9" s="6"/>
      <c r="J9" s="6"/>
    </row>
    <row r="10" spans="1:11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  <c r="G10" s="11" t="s">
        <v>0</v>
      </c>
      <c r="H10" s="12" t="s">
        <v>1</v>
      </c>
      <c r="I10" s="13" t="s">
        <v>2</v>
      </c>
      <c r="J10" s="14" t="s">
        <v>18</v>
      </c>
      <c r="K10" s="18" t="s">
        <v>17</v>
      </c>
    </row>
    <row r="11" spans="1:11" s="15" customFormat="1" ht="19.5" customHeight="1">
      <c r="A11" s="29">
        <v>1</v>
      </c>
      <c r="B11" s="30">
        <v>2.2400000000000002</v>
      </c>
      <c r="C11" s="30">
        <v>0.77</v>
      </c>
      <c r="D11" s="31">
        <f>C11/D$8</f>
        <v>1.03125</v>
      </c>
      <c r="E11" s="32"/>
      <c r="G11" s="29">
        <v>1</v>
      </c>
      <c r="H11" s="30">
        <v>2.2400000000000002</v>
      </c>
      <c r="I11" s="30">
        <v>0.79</v>
      </c>
      <c r="J11" s="31">
        <f>I11/J$8</f>
        <v>1.0545050055617353</v>
      </c>
      <c r="K11" s="32"/>
    </row>
    <row r="12" spans="1:11" s="16" customFormat="1" ht="19.5" customHeight="1">
      <c r="A12" s="29">
        <v>2</v>
      </c>
      <c r="B12" s="30">
        <v>2.2400000000000002</v>
      </c>
      <c r="C12" s="30">
        <v>0.82</v>
      </c>
      <c r="D12" s="31">
        <f>C12/D$8</f>
        <v>1.0982142857142856</v>
      </c>
      <c r="E12" s="32"/>
      <c r="G12" s="29">
        <v>2</v>
      </c>
      <c r="H12" s="30">
        <v>2.25</v>
      </c>
      <c r="I12" s="30">
        <v>0.86</v>
      </c>
      <c r="J12" s="31">
        <f>I12/J$8</f>
        <v>1.1479421579532814</v>
      </c>
      <c r="K12" s="32"/>
    </row>
    <row r="13" spans="1:11" s="16" customFormat="1" ht="19.5" customHeight="1">
      <c r="A13" s="29">
        <v>3</v>
      </c>
      <c r="B13" s="30">
        <v>2.23</v>
      </c>
      <c r="C13" s="30">
        <v>0.89</v>
      </c>
      <c r="D13" s="31">
        <f t="shared" ref="D13:D34" si="0">C13/D$8</f>
        <v>1.1919642857142856</v>
      </c>
      <c r="E13" s="32"/>
      <c r="G13" s="29">
        <v>3</v>
      </c>
      <c r="H13" s="30">
        <v>2.2200000000000002</v>
      </c>
      <c r="I13" s="30">
        <v>0.82</v>
      </c>
      <c r="J13" s="31">
        <f t="shared" ref="J13:J34" si="1">I13/J$8</f>
        <v>1.0945494994438265</v>
      </c>
      <c r="K13" s="32"/>
    </row>
    <row r="14" spans="1:11" s="16" customFormat="1" ht="19.5" customHeight="1">
      <c r="A14" s="29">
        <v>4</v>
      </c>
      <c r="B14" s="30">
        <v>2.2400000000000002</v>
      </c>
      <c r="C14" s="30">
        <v>0.75</v>
      </c>
      <c r="D14" s="31">
        <f t="shared" si="0"/>
        <v>1.0044642857142856</v>
      </c>
      <c r="E14" s="32"/>
      <c r="G14" s="29">
        <v>4</v>
      </c>
      <c r="H14" s="30">
        <v>2.2200000000000002</v>
      </c>
      <c r="I14" s="30">
        <v>0.81</v>
      </c>
      <c r="J14" s="31">
        <f t="shared" si="1"/>
        <v>1.0812013348164629</v>
      </c>
      <c r="K14" s="32"/>
    </row>
    <row r="15" spans="1:11" s="16" customFormat="1" ht="19.5" customHeight="1">
      <c r="A15" s="19">
        <v>5</v>
      </c>
      <c r="B15" s="33">
        <v>2.2400000000000002</v>
      </c>
      <c r="C15" s="33">
        <v>0.71</v>
      </c>
      <c r="D15" s="17">
        <f t="shared" si="0"/>
        <v>0.9508928571428571</v>
      </c>
      <c r="E15" s="20"/>
      <c r="G15" s="19">
        <v>5</v>
      </c>
      <c r="H15" s="33">
        <v>2.2200000000000002</v>
      </c>
      <c r="I15" s="33">
        <v>0.9</v>
      </c>
      <c r="J15" s="17">
        <f t="shared" si="1"/>
        <v>1.2013348164627364</v>
      </c>
      <c r="K15" s="20"/>
    </row>
    <row r="16" spans="1:11" s="16" customFormat="1" ht="19.5" customHeight="1">
      <c r="A16" s="29">
        <v>6</v>
      </c>
      <c r="B16" s="30">
        <v>2.23</v>
      </c>
      <c r="C16" s="30">
        <v>0.85</v>
      </c>
      <c r="D16" s="31">
        <f t="shared" si="0"/>
        <v>1.138392857142857</v>
      </c>
      <c r="E16" s="32"/>
      <c r="G16" s="29">
        <v>6</v>
      </c>
      <c r="H16" s="30">
        <v>2.2200000000000002</v>
      </c>
      <c r="I16" s="30">
        <v>0.78</v>
      </c>
      <c r="J16" s="31">
        <f t="shared" si="1"/>
        <v>1.0411568409343717</v>
      </c>
      <c r="K16" s="32"/>
    </row>
    <row r="17" spans="1:11" s="16" customFormat="1" ht="19.5" customHeight="1">
      <c r="A17" s="29">
        <v>7</v>
      </c>
      <c r="B17" s="30">
        <v>2.2400000000000002</v>
      </c>
      <c r="C17" s="30">
        <v>0.72</v>
      </c>
      <c r="D17" s="31">
        <f t="shared" si="0"/>
        <v>0.96428571428571419</v>
      </c>
      <c r="E17" s="32"/>
      <c r="G17" s="29">
        <v>7</v>
      </c>
      <c r="H17" s="30">
        <v>2.2599999999999998</v>
      </c>
      <c r="I17" s="30">
        <v>0.66</v>
      </c>
      <c r="J17" s="31">
        <f t="shared" si="1"/>
        <v>0.88097886540600678</v>
      </c>
      <c r="K17" s="32"/>
    </row>
    <row r="18" spans="1:11" s="16" customFormat="1" ht="19.5" customHeight="1">
      <c r="A18" s="29">
        <v>8</v>
      </c>
      <c r="B18" s="30">
        <v>2.25</v>
      </c>
      <c r="C18" s="30">
        <v>0.67</v>
      </c>
      <c r="D18" s="31">
        <f t="shared" si="0"/>
        <v>0.8973214285714286</v>
      </c>
      <c r="E18" s="32"/>
      <c r="G18" s="29">
        <v>8</v>
      </c>
      <c r="H18" s="30">
        <v>2.2599999999999998</v>
      </c>
      <c r="I18" s="30">
        <v>0.63</v>
      </c>
      <c r="J18" s="31">
        <f t="shared" si="1"/>
        <v>0.84093437152391548</v>
      </c>
      <c r="K18" s="32"/>
    </row>
    <row r="19" spans="1:11" s="16" customFormat="1" ht="19.5" customHeight="1">
      <c r="A19" s="29">
        <v>9</v>
      </c>
      <c r="B19" s="30">
        <v>2.2400000000000002</v>
      </c>
      <c r="C19" s="30">
        <v>0.63</v>
      </c>
      <c r="D19" s="31">
        <f t="shared" si="0"/>
        <v>0.84375</v>
      </c>
      <c r="E19" s="32"/>
      <c r="G19" s="29">
        <v>9</v>
      </c>
      <c r="H19" s="30">
        <v>2.2400000000000002</v>
      </c>
      <c r="I19" s="30">
        <v>0.73</v>
      </c>
      <c r="J19" s="31">
        <f t="shared" si="1"/>
        <v>0.97441601779755282</v>
      </c>
      <c r="K19" s="32"/>
    </row>
    <row r="20" spans="1:11" s="16" customFormat="1" ht="19.5" customHeight="1">
      <c r="A20" s="29">
        <v>10</v>
      </c>
      <c r="B20" s="30">
        <v>2.23</v>
      </c>
      <c r="C20" s="30">
        <v>0.82</v>
      </c>
      <c r="D20" s="31">
        <f t="shared" si="0"/>
        <v>1.0982142857142856</v>
      </c>
      <c r="E20" s="32"/>
      <c r="G20" s="29">
        <v>10</v>
      </c>
      <c r="H20" s="30">
        <v>2.2599999999999998</v>
      </c>
      <c r="I20" s="30">
        <v>0.82</v>
      </c>
      <c r="J20" s="31">
        <f t="shared" si="1"/>
        <v>1.0945494994438265</v>
      </c>
      <c r="K20" s="32"/>
    </row>
    <row r="21" spans="1:11" s="16" customFormat="1" ht="19.5" customHeight="1">
      <c r="A21" s="29">
        <v>11</v>
      </c>
      <c r="B21" s="30">
        <v>2.2400000000000002</v>
      </c>
      <c r="C21" s="30">
        <v>0.76</v>
      </c>
      <c r="D21" s="31">
        <f t="shared" si="0"/>
        <v>1.0178571428571428</v>
      </c>
      <c r="E21" s="32"/>
      <c r="G21" s="29">
        <v>11</v>
      </c>
      <c r="H21" s="30">
        <v>2.25</v>
      </c>
      <c r="I21" s="30">
        <v>0.83</v>
      </c>
      <c r="J21" s="31">
        <f t="shared" si="1"/>
        <v>1.1078976640711902</v>
      </c>
      <c r="K21" s="32"/>
    </row>
    <row r="22" spans="1:11" s="16" customFormat="1" ht="19.5" customHeight="1">
      <c r="A22" s="29">
        <v>12</v>
      </c>
      <c r="B22" s="30">
        <v>2.2400000000000002</v>
      </c>
      <c r="C22" s="30">
        <v>0.83</v>
      </c>
      <c r="D22" s="31">
        <f t="shared" si="0"/>
        <v>1.1116071428571428</v>
      </c>
      <c r="E22" s="32"/>
      <c r="G22" s="29">
        <v>12</v>
      </c>
      <c r="H22" s="30">
        <v>2.2599999999999998</v>
      </c>
      <c r="I22" s="30">
        <v>0.88</v>
      </c>
      <c r="J22" s="31">
        <f t="shared" si="1"/>
        <v>1.1746384872080089</v>
      </c>
      <c r="K22" s="32"/>
    </row>
    <row r="23" spans="1:11" s="16" customFormat="1" ht="19.5" customHeight="1">
      <c r="A23" s="29">
        <v>13</v>
      </c>
      <c r="B23" s="30">
        <v>2.2400000000000002</v>
      </c>
      <c r="C23" s="30">
        <v>0.69</v>
      </c>
      <c r="D23" s="31">
        <f t="shared" si="0"/>
        <v>0.92410714285714279</v>
      </c>
      <c r="E23" s="32"/>
      <c r="G23" s="29">
        <v>13</v>
      </c>
      <c r="H23" s="30">
        <v>2.2599999999999998</v>
      </c>
      <c r="I23" s="30">
        <v>0.67</v>
      </c>
      <c r="J23" s="31">
        <f t="shared" si="1"/>
        <v>0.89432703003337044</v>
      </c>
      <c r="K23" s="32"/>
    </row>
    <row r="24" spans="1:11" s="16" customFormat="1" ht="19.5" customHeight="1">
      <c r="A24" s="29">
        <v>14</v>
      </c>
      <c r="B24" s="30">
        <v>2.2400000000000002</v>
      </c>
      <c r="C24" s="30">
        <v>0.73</v>
      </c>
      <c r="D24" s="31">
        <f t="shared" si="0"/>
        <v>0.9776785714285714</v>
      </c>
      <c r="E24" s="32"/>
      <c r="G24" s="29">
        <v>14</v>
      </c>
      <c r="H24" s="30">
        <v>2.23</v>
      </c>
      <c r="I24" s="30">
        <v>0.74</v>
      </c>
      <c r="J24" s="31">
        <f t="shared" si="1"/>
        <v>0.98776418242491659</v>
      </c>
      <c r="K24" s="32"/>
    </row>
    <row r="25" spans="1:11" s="16" customFormat="1" ht="19.5" customHeight="1">
      <c r="A25" s="29">
        <v>15</v>
      </c>
      <c r="B25" s="30">
        <v>2.2400000000000002</v>
      </c>
      <c r="C25" s="30">
        <v>0.77</v>
      </c>
      <c r="D25" s="31">
        <f t="shared" si="0"/>
        <v>1.03125</v>
      </c>
      <c r="E25" s="32"/>
      <c r="G25" s="29">
        <v>15</v>
      </c>
      <c r="H25" s="30">
        <v>2.23</v>
      </c>
      <c r="I25" s="30">
        <v>0.85</v>
      </c>
      <c r="J25" s="31">
        <f t="shared" si="1"/>
        <v>1.1345939933259177</v>
      </c>
      <c r="K25" s="32"/>
    </row>
    <row r="26" spans="1:11" s="16" customFormat="1" ht="19.5" customHeight="1">
      <c r="A26" s="19">
        <v>16</v>
      </c>
      <c r="B26" s="33">
        <v>2.23</v>
      </c>
      <c r="C26" s="33">
        <v>0.64</v>
      </c>
      <c r="D26" s="17">
        <f t="shared" si="0"/>
        <v>0.8571428571428571</v>
      </c>
      <c r="E26" s="20"/>
      <c r="G26" s="19">
        <v>16</v>
      </c>
      <c r="H26" s="33">
        <v>2.23</v>
      </c>
      <c r="I26" s="33">
        <v>0.69</v>
      </c>
      <c r="J26" s="17">
        <f t="shared" si="1"/>
        <v>0.92102335928809786</v>
      </c>
      <c r="K26" s="20"/>
    </row>
    <row r="27" spans="1:11" s="16" customFormat="1" ht="19.5" customHeight="1">
      <c r="A27" s="29">
        <v>17</v>
      </c>
      <c r="B27" s="30">
        <v>2.2200000000000002</v>
      </c>
      <c r="C27" s="30">
        <v>0.74</v>
      </c>
      <c r="D27" s="31">
        <f t="shared" si="0"/>
        <v>0.99107142857142849</v>
      </c>
      <c r="E27" s="32"/>
      <c r="G27" s="29">
        <v>17</v>
      </c>
      <c r="H27" s="30">
        <v>2.23</v>
      </c>
      <c r="I27" s="30">
        <v>0.71</v>
      </c>
      <c r="J27" s="31">
        <f t="shared" si="1"/>
        <v>0.94771968854282529</v>
      </c>
      <c r="K27" s="32"/>
    </row>
    <row r="28" spans="1:11" s="16" customFormat="1" ht="19.5" customHeight="1">
      <c r="A28" s="29">
        <v>18</v>
      </c>
      <c r="B28" s="30">
        <v>2.2400000000000002</v>
      </c>
      <c r="C28" s="30">
        <v>0.78</v>
      </c>
      <c r="D28" s="31">
        <f t="shared" si="0"/>
        <v>1.0446428571428572</v>
      </c>
      <c r="E28" s="32"/>
      <c r="G28" s="29">
        <v>18</v>
      </c>
      <c r="H28" s="30">
        <v>2.23</v>
      </c>
      <c r="I28" s="30">
        <v>0.69</v>
      </c>
      <c r="J28" s="31">
        <f t="shared" si="1"/>
        <v>0.92102335928809786</v>
      </c>
      <c r="K28" s="32"/>
    </row>
    <row r="29" spans="1:11" s="16" customFormat="1" ht="19.5" customHeight="1">
      <c r="A29" s="29">
        <v>19</v>
      </c>
      <c r="B29" s="30">
        <v>2.2400000000000002</v>
      </c>
      <c r="C29" s="30">
        <v>0.7</v>
      </c>
      <c r="D29" s="31">
        <f t="shared" si="0"/>
        <v>0.93749999999999989</v>
      </c>
      <c r="E29" s="32"/>
      <c r="G29" s="29">
        <v>19</v>
      </c>
      <c r="H29" s="30">
        <v>2.2599999999999998</v>
      </c>
      <c r="I29" s="30">
        <v>0.73</v>
      </c>
      <c r="J29" s="31">
        <f t="shared" si="1"/>
        <v>0.97441601779755282</v>
      </c>
      <c r="K29" s="32"/>
    </row>
    <row r="30" spans="1:11" s="16" customFormat="1" ht="19.5" customHeight="1">
      <c r="A30" s="19">
        <v>20</v>
      </c>
      <c r="B30" s="33">
        <v>2.2400000000000002</v>
      </c>
      <c r="C30" s="33">
        <v>0.6</v>
      </c>
      <c r="D30" s="17">
        <f t="shared" si="0"/>
        <v>0.80357142857142849</v>
      </c>
      <c r="E30" s="20"/>
      <c r="G30" s="19">
        <v>20</v>
      </c>
      <c r="H30" s="33">
        <v>2.25</v>
      </c>
      <c r="I30" s="33">
        <v>0.67</v>
      </c>
      <c r="J30" s="17">
        <f t="shared" si="1"/>
        <v>0.89432703003337044</v>
      </c>
      <c r="K30" s="20"/>
    </row>
    <row r="31" spans="1:11" s="16" customFormat="1" ht="19.5" customHeight="1">
      <c r="A31" s="29">
        <v>21</v>
      </c>
      <c r="B31" s="30">
        <v>2.25</v>
      </c>
      <c r="C31" s="30">
        <v>0.78</v>
      </c>
      <c r="D31" s="31">
        <f t="shared" si="0"/>
        <v>1.0446428571428572</v>
      </c>
      <c r="E31" s="32"/>
      <c r="G31" s="29">
        <v>21</v>
      </c>
      <c r="H31" s="30">
        <v>2.2599999999999998</v>
      </c>
      <c r="I31" s="30">
        <v>0.65</v>
      </c>
      <c r="J31" s="31">
        <f t="shared" si="1"/>
        <v>0.86763070077864302</v>
      </c>
      <c r="K31" s="32"/>
    </row>
    <row r="32" spans="1:11" s="16" customFormat="1" ht="19.5" customHeight="1">
      <c r="A32" s="21">
        <v>22</v>
      </c>
      <c r="B32" s="27">
        <v>2.25</v>
      </c>
      <c r="C32" s="27">
        <v>0.69</v>
      </c>
      <c r="D32" s="28">
        <f t="shared" si="0"/>
        <v>0.92410714285714279</v>
      </c>
      <c r="E32" s="22" t="s">
        <v>20</v>
      </c>
      <c r="G32" s="21">
        <v>22</v>
      </c>
      <c r="H32" s="27">
        <v>2.2599999999999998</v>
      </c>
      <c r="I32" s="27">
        <v>0.7</v>
      </c>
      <c r="J32" s="28">
        <f t="shared" si="1"/>
        <v>0.93437152391546163</v>
      </c>
      <c r="K32" s="22" t="s">
        <v>20</v>
      </c>
    </row>
    <row r="33" spans="1:11" s="16" customFormat="1" ht="19.5" customHeight="1">
      <c r="A33" s="19">
        <v>23</v>
      </c>
      <c r="B33" s="8">
        <v>2.2400000000000002</v>
      </c>
      <c r="C33" s="8">
        <v>0.78</v>
      </c>
      <c r="D33" s="17">
        <f t="shared" si="0"/>
        <v>1.0446428571428572</v>
      </c>
      <c r="E33" s="20"/>
      <c r="G33" s="19">
        <v>23</v>
      </c>
      <c r="H33" s="8">
        <v>2.2599999999999998</v>
      </c>
      <c r="I33" s="8">
        <v>0.72</v>
      </c>
      <c r="J33" s="17">
        <f t="shared" si="1"/>
        <v>0.96106785317018906</v>
      </c>
      <c r="K33" s="20"/>
    </row>
    <row r="34" spans="1:11" s="16" customFormat="1" ht="19.5" customHeight="1">
      <c r="A34" s="19">
        <v>24</v>
      </c>
      <c r="B34" s="8">
        <v>2.2400000000000002</v>
      </c>
      <c r="C34" s="8">
        <v>0.8</v>
      </c>
      <c r="D34" s="17">
        <f t="shared" si="0"/>
        <v>1.0714285714285714</v>
      </c>
      <c r="E34" s="20"/>
      <c r="G34" s="19">
        <v>24</v>
      </c>
      <c r="H34" s="8">
        <v>2.25</v>
      </c>
      <c r="I34" s="8">
        <v>0.65</v>
      </c>
      <c r="J34" s="17">
        <f t="shared" si="1"/>
        <v>0.86763070077864302</v>
      </c>
      <c r="K34" s="20"/>
    </row>
    <row r="35" spans="1:11">
      <c r="A35" s="18" t="s">
        <v>83</v>
      </c>
      <c r="B35" s="45">
        <f>AVERAGE(B11:B34)</f>
        <v>2.2387500000000009</v>
      </c>
      <c r="C35" s="45">
        <f>AVERAGE((C11:C34))</f>
        <v>0.7466666666666667</v>
      </c>
      <c r="D35" s="46">
        <f>AVERAGE(D11:D34)</f>
        <v>0.99999999999999989</v>
      </c>
      <c r="E35" s="18"/>
      <c r="G35" s="18" t="s">
        <v>83</v>
      </c>
      <c r="H35" s="45">
        <f>AVERAGE(H11:H34)</f>
        <v>2.243749999999999</v>
      </c>
      <c r="I35" s="45">
        <f>AVERAGE((I11:I34))</f>
        <v>0.74916666666666665</v>
      </c>
      <c r="J35" s="46">
        <f>AVERAGE(J11:J34)</f>
        <v>1.0000000000000002</v>
      </c>
      <c r="K35" s="18"/>
    </row>
  </sheetData>
  <autoFilter ref="A10:E34" xr:uid="{00000000-0009-0000-0000-000001000000}"/>
  <mergeCells count="2">
    <mergeCell ref="A1:D1"/>
    <mergeCell ref="G1:J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7312B-A1A0-4EF2-8CCB-1EB1E105990E}">
  <sheetPr>
    <tabColor rgb="FF00B0F0"/>
  </sheetPr>
  <dimension ref="A1:K35"/>
  <sheetViews>
    <sheetView tabSelected="1" workbookViewId="0">
      <selection activeCell="L8" sqref="L8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11.5" customWidth="1"/>
    <col min="7" max="7" width="15.3984375" bestFit="1" customWidth="1"/>
    <col min="8" max="8" width="19.09765625" bestFit="1" customWidth="1"/>
    <col min="9" max="9" width="20" bestFit="1" customWidth="1"/>
    <col min="10" max="10" width="17.59765625" bestFit="1" customWidth="1"/>
    <col min="11" max="11" width="8.69921875" bestFit="1" customWidth="1"/>
  </cols>
  <sheetData>
    <row r="1" spans="1:11" s="1" customFormat="1" ht="30" customHeight="1">
      <c r="A1" s="48" t="s">
        <v>14</v>
      </c>
      <c r="B1" s="49"/>
      <c r="C1" s="49"/>
      <c r="D1" s="49"/>
      <c r="G1" s="48" t="s">
        <v>14</v>
      </c>
      <c r="H1" s="49"/>
      <c r="I1" s="49"/>
      <c r="J1" s="49"/>
    </row>
    <row r="2" spans="1:11" s="3" customFormat="1" ht="24" customHeight="1">
      <c r="A2" s="7" t="s">
        <v>7</v>
      </c>
      <c r="B2" s="2"/>
      <c r="C2" s="2"/>
      <c r="D2" s="2"/>
      <c r="E2" s="4"/>
      <c r="G2" s="7" t="s">
        <v>7</v>
      </c>
      <c r="H2" s="2"/>
      <c r="I2" s="2"/>
      <c r="J2" s="2"/>
      <c r="K2" s="4"/>
    </row>
    <row r="3" spans="1:11" s="9" customFormat="1" ht="21.75" customHeight="1">
      <c r="A3" s="8" t="s">
        <v>3</v>
      </c>
      <c r="B3" s="25" t="s">
        <v>68</v>
      </c>
      <c r="C3" s="23" t="s">
        <v>19</v>
      </c>
      <c r="D3" s="25" t="s">
        <v>62</v>
      </c>
      <c r="G3" s="8" t="s">
        <v>3</v>
      </c>
      <c r="H3" s="25" t="s">
        <v>101</v>
      </c>
      <c r="I3" s="23" t="s">
        <v>19</v>
      </c>
      <c r="J3" s="25" t="s">
        <v>62</v>
      </c>
    </row>
    <row r="4" spans="1:11" s="9" customFormat="1" ht="21.75" customHeight="1">
      <c r="A4" s="8" t="s">
        <v>4</v>
      </c>
      <c r="B4" s="25" t="s">
        <v>60</v>
      </c>
      <c r="C4" s="23" t="s">
        <v>12</v>
      </c>
      <c r="D4" s="24">
        <v>21</v>
      </c>
      <c r="G4" s="8" t="s">
        <v>4</v>
      </c>
      <c r="H4" s="25" t="s">
        <v>60</v>
      </c>
      <c r="I4" s="23" t="s">
        <v>12</v>
      </c>
      <c r="J4" s="24">
        <v>21</v>
      </c>
    </row>
    <row r="5" spans="1:11" s="9" customFormat="1" ht="21.75" customHeight="1">
      <c r="A5" s="8" t="s">
        <v>15</v>
      </c>
      <c r="B5" s="25" t="s">
        <v>69</v>
      </c>
      <c r="C5" s="23" t="s">
        <v>9</v>
      </c>
      <c r="D5" s="24">
        <v>53.74</v>
      </c>
      <c r="G5" s="8" t="s">
        <v>15</v>
      </c>
      <c r="H5" s="25" t="s">
        <v>69</v>
      </c>
      <c r="I5" s="23" t="s">
        <v>9</v>
      </c>
      <c r="J5" s="24">
        <v>53.74</v>
      </c>
    </row>
    <row r="6" spans="1:11" s="9" customFormat="1" ht="21.75" customHeight="1">
      <c r="A6" s="8" t="s">
        <v>5</v>
      </c>
      <c r="B6" s="25" t="s">
        <v>61</v>
      </c>
      <c r="C6" s="23" t="s">
        <v>10</v>
      </c>
      <c r="D6" s="24">
        <v>0</v>
      </c>
      <c r="G6" s="8" t="s">
        <v>5</v>
      </c>
      <c r="H6" s="25" t="s">
        <v>61</v>
      </c>
      <c r="I6" s="23" t="s">
        <v>10</v>
      </c>
      <c r="J6" s="24">
        <v>0</v>
      </c>
    </row>
    <row r="7" spans="1:11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  <c r="G7" s="8" t="s">
        <v>13</v>
      </c>
      <c r="H7" s="24">
        <v>24</v>
      </c>
      <c r="I7" s="23" t="s">
        <v>11</v>
      </c>
      <c r="J7" s="24">
        <v>0</v>
      </c>
    </row>
    <row r="8" spans="1:11" s="9" customFormat="1" ht="45">
      <c r="A8" s="10" t="s">
        <v>6</v>
      </c>
      <c r="B8" s="25" t="s">
        <v>63</v>
      </c>
      <c r="C8" s="23" t="s">
        <v>82</v>
      </c>
      <c r="D8" s="26">
        <f>AVERAGE((C11:C34))</f>
        <v>0.78624999999999989</v>
      </c>
      <c r="E8" s="15"/>
      <c r="F8" s="15"/>
      <c r="G8" s="10" t="s">
        <v>6</v>
      </c>
      <c r="H8" s="50" t="s">
        <v>102</v>
      </c>
      <c r="I8" s="23" t="s">
        <v>82</v>
      </c>
      <c r="J8" s="26">
        <f>AVERAGE((I11:I34))</f>
        <v>0.8341666666666665</v>
      </c>
      <c r="K8" s="15"/>
    </row>
    <row r="9" spans="1:11" s="1" customFormat="1" ht="24.75" customHeight="1">
      <c r="A9" s="7" t="s">
        <v>8</v>
      </c>
      <c r="B9" s="5"/>
      <c r="C9" s="6"/>
      <c r="D9" s="6"/>
      <c r="G9" s="7" t="s">
        <v>8</v>
      </c>
      <c r="H9" s="5"/>
      <c r="I9" s="6"/>
      <c r="J9" s="6"/>
    </row>
    <row r="10" spans="1:11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  <c r="G10" s="11" t="s">
        <v>0</v>
      </c>
      <c r="H10" s="12" t="s">
        <v>1</v>
      </c>
      <c r="I10" s="13" t="s">
        <v>2</v>
      </c>
      <c r="J10" s="14" t="s">
        <v>18</v>
      </c>
      <c r="K10" s="18" t="s">
        <v>17</v>
      </c>
    </row>
    <row r="11" spans="1:11" s="15" customFormat="1" ht="19.5" customHeight="1">
      <c r="A11" s="29">
        <v>1</v>
      </c>
      <c r="B11" s="30">
        <v>2.2400000000000002</v>
      </c>
      <c r="C11" s="30">
        <v>0.8</v>
      </c>
      <c r="D11" s="31">
        <f>C11/D$8</f>
        <v>1.0174880763116059</v>
      </c>
      <c r="E11" s="32"/>
      <c r="G11" s="29">
        <v>1</v>
      </c>
      <c r="H11" s="30">
        <v>2.2400000000000002</v>
      </c>
      <c r="I11" s="30">
        <v>0.8</v>
      </c>
      <c r="J11" s="31">
        <f>I11/J$8</f>
        <v>0.95904095904095932</v>
      </c>
      <c r="K11" s="32"/>
    </row>
    <row r="12" spans="1:11" s="16" customFormat="1" ht="19.5" customHeight="1">
      <c r="A12" s="29">
        <v>2</v>
      </c>
      <c r="B12" s="30">
        <v>2.2400000000000002</v>
      </c>
      <c r="C12" s="30">
        <v>0.82</v>
      </c>
      <c r="D12" s="31">
        <f>C12/D$8</f>
        <v>1.0429252782193958</v>
      </c>
      <c r="E12" s="32"/>
      <c r="G12" s="29">
        <v>2</v>
      </c>
      <c r="H12" s="30">
        <v>2.2400000000000002</v>
      </c>
      <c r="I12" s="30">
        <v>0.83</v>
      </c>
      <c r="J12" s="31">
        <f>I12/J$8</f>
        <v>0.99500499500499517</v>
      </c>
      <c r="K12" s="32"/>
    </row>
    <row r="13" spans="1:11" s="16" customFormat="1" ht="19.5" customHeight="1">
      <c r="A13" s="29">
        <v>3</v>
      </c>
      <c r="B13" s="30">
        <v>2.23</v>
      </c>
      <c r="C13" s="30">
        <v>0.73</v>
      </c>
      <c r="D13" s="31">
        <f t="shared" ref="D13:D34" si="0">C13/D$8</f>
        <v>0.92845786963434029</v>
      </c>
      <c r="E13" s="32"/>
      <c r="G13" s="29">
        <v>3</v>
      </c>
      <c r="H13" s="30">
        <v>2.23</v>
      </c>
      <c r="I13" s="30">
        <v>0.92</v>
      </c>
      <c r="J13" s="31">
        <f t="shared" ref="J13:J34" si="1">I13/J$8</f>
        <v>1.1028971028971031</v>
      </c>
      <c r="K13" s="32"/>
    </row>
    <row r="14" spans="1:11" s="16" customFormat="1" ht="19.5" customHeight="1">
      <c r="A14" s="29">
        <v>4</v>
      </c>
      <c r="B14" s="30">
        <v>2.2400000000000002</v>
      </c>
      <c r="C14" s="30">
        <v>0.8</v>
      </c>
      <c r="D14" s="31">
        <f t="shared" si="0"/>
        <v>1.0174880763116059</v>
      </c>
      <c r="E14" s="32"/>
      <c r="G14" s="29">
        <v>4</v>
      </c>
      <c r="H14" s="30">
        <v>2.2400000000000002</v>
      </c>
      <c r="I14" s="30">
        <v>0.84</v>
      </c>
      <c r="J14" s="31">
        <f t="shared" si="1"/>
        <v>1.0069930069930071</v>
      </c>
      <c r="K14" s="32"/>
    </row>
    <row r="15" spans="1:11" s="16" customFormat="1" ht="19.5" customHeight="1">
      <c r="A15" s="19">
        <v>5</v>
      </c>
      <c r="B15" s="33">
        <v>2.2400000000000002</v>
      </c>
      <c r="C15" s="33">
        <v>0.8</v>
      </c>
      <c r="D15" s="17">
        <f t="shared" si="0"/>
        <v>1.0174880763116059</v>
      </c>
      <c r="E15" s="20"/>
      <c r="G15" s="19">
        <v>5</v>
      </c>
      <c r="H15" s="33">
        <v>2.2599999999999998</v>
      </c>
      <c r="I15" s="33">
        <v>0.82</v>
      </c>
      <c r="J15" s="17">
        <f t="shared" si="1"/>
        <v>0.98301698301698315</v>
      </c>
      <c r="K15" s="20"/>
    </row>
    <row r="16" spans="1:11" s="16" customFormat="1" ht="19.5" customHeight="1">
      <c r="A16" s="29">
        <v>6</v>
      </c>
      <c r="B16" s="30">
        <v>2.23</v>
      </c>
      <c r="C16" s="30">
        <v>0.82</v>
      </c>
      <c r="D16" s="31">
        <f t="shared" si="0"/>
        <v>1.0429252782193958</v>
      </c>
      <c r="E16" s="32"/>
      <c r="G16" s="29">
        <v>6</v>
      </c>
      <c r="H16" s="30">
        <v>2.2400000000000002</v>
      </c>
      <c r="I16" s="30">
        <v>0.71</v>
      </c>
      <c r="J16" s="31">
        <f t="shared" si="1"/>
        <v>0.8511488511488513</v>
      </c>
      <c r="K16" s="32"/>
    </row>
    <row r="17" spans="1:11" s="16" customFormat="1" ht="19.5" customHeight="1">
      <c r="A17" s="29">
        <v>7</v>
      </c>
      <c r="B17" s="30">
        <v>2.2400000000000002</v>
      </c>
      <c r="C17" s="30">
        <v>0.84</v>
      </c>
      <c r="D17" s="31">
        <f t="shared" si="0"/>
        <v>1.068362480127186</v>
      </c>
      <c r="E17" s="32"/>
      <c r="G17" s="29">
        <v>7</v>
      </c>
      <c r="H17" s="30">
        <v>2.25</v>
      </c>
      <c r="I17" s="30">
        <v>0.84</v>
      </c>
      <c r="J17" s="31">
        <f t="shared" si="1"/>
        <v>1.0069930069930071</v>
      </c>
      <c r="K17" s="32"/>
    </row>
    <row r="18" spans="1:11" s="16" customFormat="1" ht="19.5" customHeight="1">
      <c r="A18" s="29">
        <v>8</v>
      </c>
      <c r="B18" s="30">
        <v>2.25</v>
      </c>
      <c r="C18" s="30">
        <v>0.81</v>
      </c>
      <c r="D18" s="31">
        <f t="shared" si="0"/>
        <v>1.030206677265501</v>
      </c>
      <c r="E18" s="32"/>
      <c r="G18" s="29">
        <v>8</v>
      </c>
      <c r="H18" s="30">
        <v>2.23</v>
      </c>
      <c r="I18" s="30">
        <v>0.82</v>
      </c>
      <c r="J18" s="31">
        <f t="shared" si="1"/>
        <v>0.98301698301698315</v>
      </c>
      <c r="K18" s="32"/>
    </row>
    <row r="19" spans="1:11" s="16" customFormat="1" ht="19.5" customHeight="1">
      <c r="A19" s="29">
        <v>9</v>
      </c>
      <c r="B19" s="30">
        <v>2.2400000000000002</v>
      </c>
      <c r="C19" s="30">
        <v>0.8</v>
      </c>
      <c r="D19" s="31">
        <f t="shared" si="0"/>
        <v>1.0174880763116059</v>
      </c>
      <c r="E19" s="32"/>
      <c r="G19" s="29">
        <v>9</v>
      </c>
      <c r="H19" s="30">
        <v>2.23</v>
      </c>
      <c r="I19" s="30">
        <v>0.88</v>
      </c>
      <c r="J19" s="31">
        <f t="shared" si="1"/>
        <v>1.0549450549450552</v>
      </c>
      <c r="K19" s="32"/>
    </row>
    <row r="20" spans="1:11" s="16" customFormat="1" ht="19.5" customHeight="1">
      <c r="A20" s="29">
        <v>10</v>
      </c>
      <c r="B20" s="30">
        <v>2.23</v>
      </c>
      <c r="C20" s="30">
        <v>0.85</v>
      </c>
      <c r="D20" s="31">
        <f t="shared" si="0"/>
        <v>1.0810810810810811</v>
      </c>
      <c r="E20" s="32"/>
      <c r="G20" s="29">
        <v>10</v>
      </c>
      <c r="H20" s="30">
        <v>2.23</v>
      </c>
      <c r="I20" s="30">
        <v>0.83</v>
      </c>
      <c r="J20" s="31">
        <f t="shared" si="1"/>
        <v>0.99500499500499517</v>
      </c>
      <c r="K20" s="32"/>
    </row>
    <row r="21" spans="1:11" s="16" customFormat="1" ht="19.5" customHeight="1">
      <c r="A21" s="29">
        <v>11</v>
      </c>
      <c r="B21" s="30">
        <v>2.2400000000000002</v>
      </c>
      <c r="C21" s="30">
        <v>0.8</v>
      </c>
      <c r="D21" s="31">
        <f t="shared" si="0"/>
        <v>1.0174880763116059</v>
      </c>
      <c r="E21" s="32"/>
      <c r="G21" s="29">
        <v>11</v>
      </c>
      <c r="H21" s="30">
        <v>2.2200000000000002</v>
      </c>
      <c r="I21" s="30">
        <v>0.78</v>
      </c>
      <c r="J21" s="31">
        <f t="shared" si="1"/>
        <v>0.93506493506493527</v>
      </c>
      <c r="K21" s="32"/>
    </row>
    <row r="22" spans="1:11" s="16" customFormat="1" ht="19.5" customHeight="1">
      <c r="A22" s="29">
        <v>12</v>
      </c>
      <c r="B22" s="30">
        <v>2.2400000000000002</v>
      </c>
      <c r="C22" s="30">
        <v>0.78</v>
      </c>
      <c r="D22" s="31">
        <f t="shared" si="0"/>
        <v>0.99205087440381579</v>
      </c>
      <c r="E22" s="32"/>
      <c r="G22" s="29">
        <v>12</v>
      </c>
      <c r="H22" s="30">
        <v>2.23</v>
      </c>
      <c r="I22" s="30">
        <v>0.93</v>
      </c>
      <c r="J22" s="31">
        <f t="shared" si="1"/>
        <v>1.1148851148851151</v>
      </c>
      <c r="K22" s="32"/>
    </row>
    <row r="23" spans="1:11" s="16" customFormat="1" ht="19.5" customHeight="1">
      <c r="A23" s="29">
        <v>13</v>
      </c>
      <c r="B23" s="30">
        <v>2.2400000000000002</v>
      </c>
      <c r="C23" s="30">
        <v>0.76</v>
      </c>
      <c r="D23" s="31">
        <f t="shared" si="0"/>
        <v>0.96661367249602559</v>
      </c>
      <c r="E23" s="32"/>
      <c r="G23" s="29">
        <v>13</v>
      </c>
      <c r="H23" s="30">
        <v>2.2200000000000002</v>
      </c>
      <c r="I23" s="30">
        <v>0.81</v>
      </c>
      <c r="J23" s="31">
        <f t="shared" si="1"/>
        <v>0.97102897102897123</v>
      </c>
      <c r="K23" s="32"/>
    </row>
    <row r="24" spans="1:11" s="16" customFormat="1" ht="19.5" customHeight="1">
      <c r="A24" s="29">
        <v>14</v>
      </c>
      <c r="B24" s="30">
        <v>2.2400000000000002</v>
      </c>
      <c r="C24" s="30">
        <v>0.73</v>
      </c>
      <c r="D24" s="31">
        <f t="shared" si="0"/>
        <v>0.92845786963434029</v>
      </c>
      <c r="E24" s="32"/>
      <c r="G24" s="29">
        <v>14</v>
      </c>
      <c r="H24" s="30">
        <v>2.23</v>
      </c>
      <c r="I24" s="30">
        <v>0.81</v>
      </c>
      <c r="J24" s="31">
        <f t="shared" si="1"/>
        <v>0.97102897102897123</v>
      </c>
      <c r="K24" s="32"/>
    </row>
    <row r="25" spans="1:11" s="16" customFormat="1" ht="19.5" customHeight="1">
      <c r="A25" s="29">
        <v>15</v>
      </c>
      <c r="B25" s="30">
        <v>2.2400000000000002</v>
      </c>
      <c r="C25" s="30">
        <v>0.82</v>
      </c>
      <c r="D25" s="31">
        <f t="shared" si="0"/>
        <v>1.0429252782193958</v>
      </c>
      <c r="E25" s="32"/>
      <c r="G25" s="29">
        <v>15</v>
      </c>
      <c r="H25" s="30">
        <v>2.23</v>
      </c>
      <c r="I25" s="30">
        <v>0.87</v>
      </c>
      <c r="J25" s="31">
        <f t="shared" si="1"/>
        <v>1.0429570429570432</v>
      </c>
      <c r="K25" s="32"/>
    </row>
    <row r="26" spans="1:11" s="16" customFormat="1" ht="19.5" customHeight="1">
      <c r="A26" s="19">
        <v>16</v>
      </c>
      <c r="B26" s="33">
        <v>2.23</v>
      </c>
      <c r="C26" s="33">
        <v>0.73</v>
      </c>
      <c r="D26" s="17">
        <f t="shared" si="0"/>
        <v>0.92845786963434029</v>
      </c>
      <c r="E26" s="20"/>
      <c r="G26" s="19">
        <v>16</v>
      </c>
      <c r="H26" s="33">
        <v>2.23</v>
      </c>
      <c r="I26" s="33">
        <v>0.95</v>
      </c>
      <c r="J26" s="17">
        <f t="shared" si="1"/>
        <v>1.1388611388611389</v>
      </c>
      <c r="K26" s="20"/>
    </row>
    <row r="27" spans="1:11" s="16" customFormat="1" ht="19.5" customHeight="1">
      <c r="A27" s="29">
        <v>17</v>
      </c>
      <c r="B27" s="30">
        <v>2.2200000000000002</v>
      </c>
      <c r="C27" s="30">
        <v>0.79</v>
      </c>
      <c r="D27" s="31">
        <f t="shared" si="0"/>
        <v>1.0047694753577108</v>
      </c>
      <c r="E27" s="32"/>
      <c r="G27" s="29">
        <v>17</v>
      </c>
      <c r="H27" s="30">
        <v>2.23</v>
      </c>
      <c r="I27" s="30">
        <v>0.86</v>
      </c>
      <c r="J27" s="31">
        <f t="shared" si="1"/>
        <v>1.0309690309690311</v>
      </c>
      <c r="K27" s="32"/>
    </row>
    <row r="28" spans="1:11" s="16" customFormat="1" ht="19.5" customHeight="1">
      <c r="A28" s="29">
        <v>18</v>
      </c>
      <c r="B28" s="30">
        <v>2.2400000000000002</v>
      </c>
      <c r="C28" s="30">
        <v>0.76</v>
      </c>
      <c r="D28" s="31">
        <f t="shared" si="0"/>
        <v>0.96661367249602559</v>
      </c>
      <c r="E28" s="32"/>
      <c r="G28" s="29">
        <v>18</v>
      </c>
      <c r="H28" s="30">
        <v>2.23</v>
      </c>
      <c r="I28" s="30">
        <v>0.8</v>
      </c>
      <c r="J28" s="31">
        <f t="shared" si="1"/>
        <v>0.95904095904095932</v>
      </c>
      <c r="K28" s="32"/>
    </row>
    <row r="29" spans="1:11" s="16" customFormat="1" ht="19.5" customHeight="1">
      <c r="A29" s="29">
        <v>19</v>
      </c>
      <c r="B29" s="30">
        <v>2.2400000000000002</v>
      </c>
      <c r="C29" s="30">
        <v>0.78</v>
      </c>
      <c r="D29" s="31">
        <f t="shared" si="0"/>
        <v>0.99205087440381579</v>
      </c>
      <c r="E29" s="32"/>
      <c r="G29" s="29">
        <v>19</v>
      </c>
      <c r="H29" s="30">
        <v>2.23</v>
      </c>
      <c r="I29" s="30">
        <v>0.79</v>
      </c>
      <c r="J29" s="31">
        <f t="shared" si="1"/>
        <v>0.94705294705294729</v>
      </c>
      <c r="K29" s="32"/>
    </row>
    <row r="30" spans="1:11" s="16" customFormat="1" ht="19.5" customHeight="1">
      <c r="A30" s="21">
        <v>20</v>
      </c>
      <c r="B30" s="27">
        <v>2.2400000000000002</v>
      </c>
      <c r="C30" s="27">
        <v>0.78</v>
      </c>
      <c r="D30" s="28">
        <f t="shared" si="0"/>
        <v>0.99205087440381579</v>
      </c>
      <c r="E30" s="22" t="s">
        <v>20</v>
      </c>
      <c r="G30" s="21">
        <v>20</v>
      </c>
      <c r="H30" s="27">
        <v>2.23</v>
      </c>
      <c r="I30" s="27">
        <v>0.84</v>
      </c>
      <c r="J30" s="28">
        <f t="shared" si="1"/>
        <v>1.0069930069930071</v>
      </c>
      <c r="K30" s="22" t="s">
        <v>20</v>
      </c>
    </row>
    <row r="31" spans="1:11" s="16" customFormat="1" ht="19.5" customHeight="1">
      <c r="A31" s="29">
        <v>21</v>
      </c>
      <c r="B31" s="30">
        <v>2.25</v>
      </c>
      <c r="C31" s="30">
        <v>0.74</v>
      </c>
      <c r="D31" s="31">
        <f t="shared" si="0"/>
        <v>0.94117647058823539</v>
      </c>
      <c r="E31" s="32"/>
      <c r="G31" s="29">
        <v>21</v>
      </c>
      <c r="H31" s="30">
        <v>2.2400000000000002</v>
      </c>
      <c r="I31" s="30">
        <v>0.82</v>
      </c>
      <c r="J31" s="31">
        <f t="shared" si="1"/>
        <v>0.98301698301698315</v>
      </c>
      <c r="K31" s="32"/>
    </row>
    <row r="32" spans="1:11" s="16" customFormat="1" ht="19.5" customHeight="1">
      <c r="A32" s="19">
        <v>22</v>
      </c>
      <c r="B32" s="33">
        <v>2.25</v>
      </c>
      <c r="C32" s="33">
        <v>0.82</v>
      </c>
      <c r="D32" s="17">
        <f t="shared" si="0"/>
        <v>1.0429252782193958</v>
      </c>
      <c r="E32" s="20"/>
      <c r="G32" s="19">
        <v>22</v>
      </c>
      <c r="H32" s="33">
        <v>2.2400000000000002</v>
      </c>
      <c r="I32" s="33">
        <v>0.77</v>
      </c>
      <c r="J32" s="17">
        <f t="shared" si="1"/>
        <v>0.92307692307692324</v>
      </c>
      <c r="K32" s="20"/>
    </row>
    <row r="33" spans="1:11" s="16" customFormat="1" ht="19.5" customHeight="1">
      <c r="A33" s="19">
        <v>23</v>
      </c>
      <c r="B33" s="8">
        <v>2.2400000000000002</v>
      </c>
      <c r="C33" s="8">
        <v>0.79</v>
      </c>
      <c r="D33" s="17">
        <f t="shared" si="0"/>
        <v>1.0047694753577108</v>
      </c>
      <c r="E33" s="20"/>
      <c r="G33" s="19">
        <v>23</v>
      </c>
      <c r="H33" s="8">
        <v>2.23</v>
      </c>
      <c r="I33" s="8">
        <v>0.87</v>
      </c>
      <c r="J33" s="17">
        <f t="shared" si="1"/>
        <v>1.0429570429570432</v>
      </c>
      <c r="K33" s="20"/>
    </row>
    <row r="34" spans="1:11" s="16" customFormat="1" ht="19.5" customHeight="1">
      <c r="A34" s="19">
        <v>24</v>
      </c>
      <c r="B34" s="8">
        <v>2.2400000000000002</v>
      </c>
      <c r="C34" s="8">
        <v>0.72</v>
      </c>
      <c r="D34" s="17">
        <f t="shared" si="0"/>
        <v>0.9157392686804452</v>
      </c>
      <c r="E34" s="20"/>
      <c r="G34" s="19">
        <v>24</v>
      </c>
      <c r="H34" s="8">
        <v>2.23</v>
      </c>
      <c r="I34" s="8">
        <v>0.83</v>
      </c>
      <c r="J34" s="17">
        <f t="shared" si="1"/>
        <v>0.99500499500499517</v>
      </c>
      <c r="K34" s="20"/>
    </row>
    <row r="35" spans="1:11">
      <c r="A35" s="18" t="s">
        <v>83</v>
      </c>
      <c r="B35" s="45">
        <f>AVERAGE(B11:B34)</f>
        <v>2.2387500000000009</v>
      </c>
      <c r="C35" s="45">
        <f>AVERAGE((C11:C34))</f>
        <v>0.78624999999999989</v>
      </c>
      <c r="D35" s="46">
        <f>AVERAGE(D11:D34)</f>
        <v>1.0000000000000002</v>
      </c>
      <c r="E35" s="18"/>
      <c r="G35" s="18" t="s">
        <v>83</v>
      </c>
      <c r="H35" s="45">
        <f>AVERAGE(H11:H34)</f>
        <v>2.2337499999999992</v>
      </c>
      <c r="I35" s="45">
        <f>AVERAGE((I11:I34))</f>
        <v>0.8341666666666665</v>
      </c>
      <c r="J35" s="46">
        <f>AVERAGE(J11:J34)</f>
        <v>1.0000000000000002</v>
      </c>
      <c r="K35" s="18"/>
    </row>
  </sheetData>
  <autoFilter ref="A10:E34" xr:uid="{00000000-0009-0000-0000-000001000000}"/>
  <mergeCells count="2">
    <mergeCell ref="A1:D1"/>
    <mergeCell ref="G1:J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6B230-7934-4FE5-8688-4823E9974A30}">
  <sheetPr>
    <tabColor rgb="FF00B0F0"/>
  </sheetPr>
  <dimension ref="A1:K35"/>
  <sheetViews>
    <sheetView topLeftCell="A4" zoomScale="85" zoomScaleNormal="85" workbookViewId="0">
      <selection activeCell="A35" sqref="A35:E35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22.69921875" bestFit="1" customWidth="1"/>
    <col min="7" max="7" width="16.69921875" bestFit="1" customWidth="1"/>
    <col min="8" max="8" width="19.59765625" bestFit="1" customWidth="1"/>
    <col min="9" max="9" width="20.59765625" bestFit="1" customWidth="1"/>
    <col min="10" max="10" width="18.09765625" bestFit="1" customWidth="1"/>
    <col min="11" max="11" width="17.59765625" bestFit="1" customWidth="1"/>
  </cols>
  <sheetData>
    <row r="1" spans="1:11" s="1" customFormat="1" ht="30" customHeight="1">
      <c r="A1" s="48" t="s">
        <v>14</v>
      </c>
      <c r="B1" s="49"/>
      <c r="C1" s="49"/>
      <c r="D1" s="49"/>
      <c r="G1" s="48" t="s">
        <v>14</v>
      </c>
      <c r="H1" s="49"/>
      <c r="I1" s="49"/>
      <c r="J1" s="49"/>
    </row>
    <row r="2" spans="1:11" s="3" customFormat="1" ht="24" customHeight="1">
      <c r="A2" s="7" t="s">
        <v>7</v>
      </c>
      <c r="B2" s="2"/>
      <c r="C2" s="2"/>
      <c r="D2" s="2"/>
      <c r="E2" s="4"/>
      <c r="G2" s="7" t="s">
        <v>7</v>
      </c>
      <c r="H2" s="2"/>
      <c r="I2" s="2"/>
      <c r="J2" s="2"/>
      <c r="K2" s="4"/>
    </row>
    <row r="3" spans="1:11" s="9" customFormat="1" ht="21.75" customHeight="1">
      <c r="A3" s="8" t="s">
        <v>3</v>
      </c>
      <c r="B3" s="25" t="s">
        <v>52</v>
      </c>
      <c r="C3" s="23" t="s">
        <v>19</v>
      </c>
      <c r="D3" s="25" t="s">
        <v>58</v>
      </c>
      <c r="G3" s="8" t="s">
        <v>3</v>
      </c>
      <c r="H3" s="25" t="s">
        <v>81</v>
      </c>
      <c r="I3" s="23" t="s">
        <v>19</v>
      </c>
      <c r="J3" s="25" t="s">
        <v>58</v>
      </c>
    </row>
    <row r="4" spans="1:11" s="9" customFormat="1" ht="21.75" customHeight="1">
      <c r="A4" s="8" t="s">
        <v>4</v>
      </c>
      <c r="B4" s="25" t="s">
        <v>56</v>
      </c>
      <c r="C4" s="23" t="s">
        <v>12</v>
      </c>
      <c r="D4" s="24">
        <v>24</v>
      </c>
      <c r="G4" s="8" t="s">
        <v>4</v>
      </c>
      <c r="H4" s="25" t="s">
        <v>56</v>
      </c>
      <c r="I4" s="23" t="s">
        <v>12</v>
      </c>
      <c r="J4" s="24">
        <v>23</v>
      </c>
    </row>
    <row r="5" spans="1:11" s="9" customFormat="1" ht="21.75" customHeight="1">
      <c r="A5" s="8" t="s">
        <v>15</v>
      </c>
      <c r="B5" s="25" t="s">
        <v>57</v>
      </c>
      <c r="C5" s="23" t="s">
        <v>9</v>
      </c>
      <c r="D5" s="34">
        <v>53.64</v>
      </c>
      <c r="G5" s="8" t="s">
        <v>15</v>
      </c>
      <c r="H5" s="25" t="s">
        <v>57</v>
      </c>
      <c r="I5" s="23" t="s">
        <v>9</v>
      </c>
      <c r="J5" s="34">
        <v>53.56</v>
      </c>
    </row>
    <row r="6" spans="1:11" s="9" customFormat="1" ht="21.75" customHeight="1">
      <c r="A6" s="8" t="s">
        <v>5</v>
      </c>
      <c r="B6" s="25" t="s">
        <v>28</v>
      </c>
      <c r="C6" s="23" t="s">
        <v>10</v>
      </c>
      <c r="D6" s="24">
        <v>0</v>
      </c>
      <c r="G6" s="8" t="s">
        <v>5</v>
      </c>
      <c r="H6" s="25" t="s">
        <v>28</v>
      </c>
      <c r="I6" s="23" t="s">
        <v>10</v>
      </c>
      <c r="J6" s="24">
        <v>0</v>
      </c>
    </row>
    <row r="7" spans="1:11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  <c r="G7" s="8" t="s">
        <v>13</v>
      </c>
      <c r="H7" s="24">
        <v>24</v>
      </c>
      <c r="I7" s="23" t="s">
        <v>11</v>
      </c>
      <c r="J7" s="24">
        <v>0</v>
      </c>
    </row>
    <row r="8" spans="1:11" s="9" customFormat="1" ht="21.75" customHeight="1">
      <c r="A8" s="10" t="s">
        <v>6</v>
      </c>
      <c r="B8" s="25" t="s">
        <v>48</v>
      </c>
      <c r="C8" s="23" t="s">
        <v>75</v>
      </c>
      <c r="D8" s="26">
        <f>AVERAGE((C11:C34))</f>
        <v>0.8620833333333332</v>
      </c>
      <c r="E8" s="15"/>
      <c r="F8" s="15"/>
      <c r="G8" s="10" t="s">
        <v>6</v>
      </c>
      <c r="H8" s="25" t="s">
        <v>48</v>
      </c>
      <c r="I8" s="23" t="s">
        <v>75</v>
      </c>
      <c r="J8" s="26">
        <f>AVERAGE((I11:I34))</f>
        <v>0.70416666666666672</v>
      </c>
      <c r="K8" s="15"/>
    </row>
    <row r="9" spans="1:11" s="1" customFormat="1" ht="24.75" customHeight="1">
      <c r="A9" s="7" t="s">
        <v>8</v>
      </c>
      <c r="B9" s="5"/>
      <c r="C9" s="6"/>
      <c r="D9" s="6"/>
      <c r="G9" s="7" t="s">
        <v>8</v>
      </c>
      <c r="H9" s="5"/>
      <c r="I9" s="6"/>
      <c r="J9" s="6"/>
    </row>
    <row r="10" spans="1:11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  <c r="G10" s="11" t="s">
        <v>0</v>
      </c>
      <c r="H10" s="12" t="s">
        <v>1</v>
      </c>
      <c r="I10" s="13" t="s">
        <v>2</v>
      </c>
      <c r="J10" s="14" t="s">
        <v>18</v>
      </c>
      <c r="K10" s="18" t="s">
        <v>17</v>
      </c>
    </row>
    <row r="11" spans="1:11" s="15" customFormat="1" ht="19.5" customHeight="1">
      <c r="A11" s="32">
        <v>1</v>
      </c>
      <c r="B11" s="30">
        <v>2.2400000000000002</v>
      </c>
      <c r="C11" s="30">
        <v>0.9</v>
      </c>
      <c r="D11" s="41">
        <f>C11/D$8</f>
        <v>1.0439826002899955</v>
      </c>
      <c r="E11" s="32"/>
      <c r="G11" s="32">
        <v>1</v>
      </c>
      <c r="H11" s="30">
        <v>2.2400000000000002</v>
      </c>
      <c r="I11" s="30">
        <v>0.6</v>
      </c>
      <c r="J11" s="41">
        <f>I11/J$8</f>
        <v>0.85207100591715967</v>
      </c>
      <c r="K11" s="32"/>
    </row>
    <row r="12" spans="1:11" s="16" customFormat="1" ht="19.5" customHeight="1">
      <c r="A12" s="22">
        <v>2</v>
      </c>
      <c r="B12" s="27">
        <v>2.2599999999999998</v>
      </c>
      <c r="C12" s="27">
        <v>0.89</v>
      </c>
      <c r="D12" s="42">
        <f>C12/D$8</f>
        <v>1.0323827936201064</v>
      </c>
      <c r="E12" s="22" t="s">
        <v>20</v>
      </c>
      <c r="G12" s="22">
        <v>2</v>
      </c>
      <c r="H12" s="27">
        <v>2.2200000000000002</v>
      </c>
      <c r="I12" s="27">
        <v>0.72</v>
      </c>
      <c r="J12" s="42">
        <f>I12/J$8</f>
        <v>1.0224852071005917</v>
      </c>
      <c r="K12" s="22" t="s">
        <v>20</v>
      </c>
    </row>
    <row r="13" spans="1:11" s="16" customFormat="1" ht="19.5" customHeight="1">
      <c r="A13" s="32">
        <v>3</v>
      </c>
      <c r="B13" s="30">
        <v>2.2400000000000002</v>
      </c>
      <c r="C13" s="30">
        <v>0.88</v>
      </c>
      <c r="D13" s="41">
        <f t="shared" ref="D13:D34" si="0">C13/D$8</f>
        <v>1.0207829869502176</v>
      </c>
      <c r="E13" s="32"/>
      <c r="G13" s="32">
        <v>3</v>
      </c>
      <c r="H13" s="30">
        <v>2.2400000000000002</v>
      </c>
      <c r="I13" s="30">
        <v>0.72</v>
      </c>
      <c r="J13" s="41">
        <f t="shared" ref="J13:J34" si="1">I13/J$8</f>
        <v>1.0224852071005917</v>
      </c>
      <c r="K13" s="32"/>
    </row>
    <row r="14" spans="1:11" s="16" customFormat="1" ht="19.5" customHeight="1">
      <c r="A14" s="22">
        <v>4</v>
      </c>
      <c r="B14" s="27">
        <v>2.25</v>
      </c>
      <c r="C14" s="27">
        <v>0.84</v>
      </c>
      <c r="D14" s="42">
        <f t="shared" si="0"/>
        <v>0.97438376027066231</v>
      </c>
      <c r="E14" s="22" t="s">
        <v>20</v>
      </c>
      <c r="G14" s="22">
        <v>4</v>
      </c>
      <c r="H14" s="27">
        <v>2.2400000000000002</v>
      </c>
      <c r="I14" s="27">
        <v>0.73</v>
      </c>
      <c r="J14" s="42">
        <f t="shared" si="1"/>
        <v>1.0366863905325443</v>
      </c>
      <c r="K14" s="22" t="s">
        <v>20</v>
      </c>
    </row>
    <row r="15" spans="1:11" s="16" customFormat="1" ht="19.5" customHeight="1">
      <c r="A15" s="32">
        <v>5</v>
      </c>
      <c r="B15" s="30">
        <v>2.2400000000000002</v>
      </c>
      <c r="C15" s="30">
        <v>0.91</v>
      </c>
      <c r="D15" s="41">
        <f t="shared" si="0"/>
        <v>1.0555824069598843</v>
      </c>
      <c r="E15" s="32"/>
      <c r="G15" s="32">
        <v>5</v>
      </c>
      <c r="H15" s="30">
        <v>2.2400000000000002</v>
      </c>
      <c r="I15" s="30">
        <v>0.71</v>
      </c>
      <c r="J15" s="41">
        <f t="shared" si="1"/>
        <v>1.008284023668639</v>
      </c>
      <c r="K15" s="32"/>
    </row>
    <row r="16" spans="1:11" s="16" customFormat="1" ht="19.5" customHeight="1">
      <c r="A16" s="32">
        <v>6</v>
      </c>
      <c r="B16" s="30">
        <v>2.2400000000000002</v>
      </c>
      <c r="C16" s="30">
        <v>0.88</v>
      </c>
      <c r="D16" s="41">
        <f t="shared" si="0"/>
        <v>1.0207829869502176</v>
      </c>
      <c r="E16" s="32"/>
      <c r="G16" s="32">
        <v>6</v>
      </c>
      <c r="H16" s="30">
        <v>2.2400000000000002</v>
      </c>
      <c r="I16" s="30">
        <v>0.69</v>
      </c>
      <c r="J16" s="41">
        <f t="shared" si="1"/>
        <v>0.9798816568047336</v>
      </c>
      <c r="K16" s="32"/>
    </row>
    <row r="17" spans="1:11" s="16" customFormat="1" ht="19.5" customHeight="1">
      <c r="A17" s="22">
        <v>7</v>
      </c>
      <c r="B17" s="27">
        <v>2.2200000000000002</v>
      </c>
      <c r="C17" s="27">
        <v>0.86</v>
      </c>
      <c r="D17" s="42">
        <f t="shared" si="0"/>
        <v>0.99758337361043992</v>
      </c>
      <c r="E17" s="22" t="s">
        <v>20</v>
      </c>
      <c r="G17" s="22">
        <v>7</v>
      </c>
      <c r="H17" s="27">
        <v>2.2400000000000002</v>
      </c>
      <c r="I17" s="27">
        <v>0.72</v>
      </c>
      <c r="J17" s="42">
        <f t="shared" si="1"/>
        <v>1.0224852071005917</v>
      </c>
      <c r="K17" s="22" t="s">
        <v>20</v>
      </c>
    </row>
    <row r="18" spans="1:11" s="16" customFormat="1" ht="19.5" customHeight="1">
      <c r="A18" s="32">
        <v>8</v>
      </c>
      <c r="B18" s="30">
        <v>2.2200000000000002</v>
      </c>
      <c r="C18" s="30">
        <v>0.93</v>
      </c>
      <c r="D18" s="41">
        <f t="shared" si="0"/>
        <v>1.0787820202996619</v>
      </c>
      <c r="E18" s="32"/>
      <c r="G18" s="32">
        <v>8</v>
      </c>
      <c r="H18" s="30">
        <v>2.2400000000000002</v>
      </c>
      <c r="I18" s="30">
        <v>0.72</v>
      </c>
      <c r="J18" s="41">
        <f t="shared" si="1"/>
        <v>1.0224852071005917</v>
      </c>
      <c r="K18" s="32"/>
    </row>
    <row r="19" spans="1:11" s="16" customFormat="1" ht="19.5" customHeight="1">
      <c r="A19" s="22">
        <v>9</v>
      </c>
      <c r="B19" s="27">
        <v>2.23</v>
      </c>
      <c r="C19" s="27">
        <v>0.95</v>
      </c>
      <c r="D19" s="42">
        <f t="shared" si="0"/>
        <v>1.1019816336394395</v>
      </c>
      <c r="E19" s="22" t="s">
        <v>55</v>
      </c>
      <c r="G19" s="22">
        <v>9</v>
      </c>
      <c r="H19" s="27">
        <v>2.23</v>
      </c>
      <c r="I19" s="27">
        <v>0.61</v>
      </c>
      <c r="J19" s="42">
        <f t="shared" si="1"/>
        <v>0.86627218934911232</v>
      </c>
      <c r="K19" s="22" t="s">
        <v>20</v>
      </c>
    </row>
    <row r="20" spans="1:11" s="16" customFormat="1" ht="19.5" customHeight="1">
      <c r="A20" s="32">
        <v>10</v>
      </c>
      <c r="B20" s="30">
        <v>2.23</v>
      </c>
      <c r="C20" s="30">
        <v>0.88</v>
      </c>
      <c r="D20" s="41">
        <f t="shared" si="0"/>
        <v>1.0207829869502176</v>
      </c>
      <c r="E20" s="32"/>
      <c r="G20" s="32">
        <v>10</v>
      </c>
      <c r="H20" s="30">
        <v>2.2400000000000002</v>
      </c>
      <c r="I20" s="30">
        <v>0.7</v>
      </c>
      <c r="J20" s="41">
        <f t="shared" si="1"/>
        <v>0.99408284023668625</v>
      </c>
      <c r="K20" s="32"/>
    </row>
    <row r="21" spans="1:11" s="16" customFormat="1" ht="19.5" customHeight="1">
      <c r="A21" s="32">
        <v>11</v>
      </c>
      <c r="B21" s="30">
        <v>2.2200000000000002</v>
      </c>
      <c r="C21" s="30">
        <v>0.82</v>
      </c>
      <c r="D21" s="41">
        <f t="shared" si="0"/>
        <v>0.9511841469308846</v>
      </c>
      <c r="E21" s="32"/>
      <c r="G21" s="32">
        <v>11</v>
      </c>
      <c r="H21" s="30">
        <v>2.23</v>
      </c>
      <c r="I21" s="30">
        <v>0.71</v>
      </c>
      <c r="J21" s="41">
        <f t="shared" si="1"/>
        <v>1.008284023668639</v>
      </c>
      <c r="K21" s="32"/>
    </row>
    <row r="22" spans="1:11" s="16" customFormat="1" ht="19.5" customHeight="1">
      <c r="A22" s="32">
        <v>12</v>
      </c>
      <c r="B22" s="30">
        <v>2.2400000000000002</v>
      </c>
      <c r="C22" s="30">
        <v>0.85</v>
      </c>
      <c r="D22" s="41">
        <f t="shared" si="0"/>
        <v>0.98598356694055111</v>
      </c>
      <c r="E22" s="32"/>
      <c r="G22" s="32">
        <v>12</v>
      </c>
      <c r="H22" s="30">
        <v>2.2400000000000002</v>
      </c>
      <c r="I22" s="30">
        <v>0.79</v>
      </c>
      <c r="J22" s="41">
        <f t="shared" si="1"/>
        <v>1.1218934911242604</v>
      </c>
      <c r="K22" s="32"/>
    </row>
    <row r="23" spans="1:11" s="16" customFormat="1" ht="19.5" customHeight="1">
      <c r="A23" s="32">
        <v>13</v>
      </c>
      <c r="B23" s="30">
        <v>2.23</v>
      </c>
      <c r="C23" s="30">
        <v>0.85</v>
      </c>
      <c r="D23" s="41">
        <f t="shared" si="0"/>
        <v>0.98598356694055111</v>
      </c>
      <c r="E23" s="32"/>
      <c r="G23" s="32">
        <v>13</v>
      </c>
      <c r="H23" s="30">
        <v>2.25</v>
      </c>
      <c r="I23" s="30">
        <v>0.84</v>
      </c>
      <c r="J23" s="41">
        <f t="shared" si="1"/>
        <v>1.1928994082840236</v>
      </c>
      <c r="K23" s="32"/>
    </row>
    <row r="24" spans="1:11" s="16" customFormat="1" ht="19.5" customHeight="1">
      <c r="A24" s="32">
        <v>14</v>
      </c>
      <c r="B24" s="30">
        <v>2.2200000000000002</v>
      </c>
      <c r="C24" s="30">
        <v>0.87</v>
      </c>
      <c r="D24" s="41">
        <f t="shared" si="0"/>
        <v>1.0091831802803288</v>
      </c>
      <c r="E24" s="32"/>
      <c r="G24" s="32">
        <v>14</v>
      </c>
      <c r="H24" s="30">
        <v>2.23</v>
      </c>
      <c r="I24" s="30">
        <v>0.67</v>
      </c>
      <c r="J24" s="41">
        <f t="shared" si="1"/>
        <v>0.95147928994082842</v>
      </c>
      <c r="K24" s="32"/>
    </row>
    <row r="25" spans="1:11" s="16" customFormat="1" ht="19.5" customHeight="1">
      <c r="A25" s="32">
        <v>15</v>
      </c>
      <c r="B25" s="30">
        <v>2.2400000000000002</v>
      </c>
      <c r="C25" s="30">
        <v>0.84</v>
      </c>
      <c r="D25" s="41">
        <f t="shared" si="0"/>
        <v>0.97438376027066231</v>
      </c>
      <c r="E25" s="32"/>
      <c r="G25" s="32">
        <v>15</v>
      </c>
      <c r="H25" s="30">
        <v>2.2400000000000002</v>
      </c>
      <c r="I25" s="30">
        <v>0.66</v>
      </c>
      <c r="J25" s="41">
        <f t="shared" si="1"/>
        <v>0.93727810650887566</v>
      </c>
      <c r="K25" s="32"/>
    </row>
    <row r="26" spans="1:11" s="16" customFormat="1" ht="19.5" customHeight="1">
      <c r="A26" s="32">
        <v>16</v>
      </c>
      <c r="B26" s="30">
        <v>2.2200000000000002</v>
      </c>
      <c r="C26" s="30">
        <v>0.94</v>
      </c>
      <c r="D26" s="41">
        <f t="shared" si="0"/>
        <v>1.0903818269695507</v>
      </c>
      <c r="E26" s="32"/>
      <c r="G26" s="32">
        <v>16</v>
      </c>
      <c r="H26" s="30">
        <v>2.2400000000000002</v>
      </c>
      <c r="I26" s="30">
        <v>0.68</v>
      </c>
      <c r="J26" s="41">
        <f t="shared" si="1"/>
        <v>0.96568047337278107</v>
      </c>
      <c r="K26" s="32"/>
    </row>
    <row r="27" spans="1:11" s="16" customFormat="1" ht="19.5" customHeight="1">
      <c r="A27" s="22">
        <v>17</v>
      </c>
      <c r="B27" s="27">
        <v>2.2000000000000002</v>
      </c>
      <c r="C27" s="27">
        <v>0.81</v>
      </c>
      <c r="D27" s="42">
        <f t="shared" si="0"/>
        <v>0.93958434026099591</v>
      </c>
      <c r="E27" s="22" t="s">
        <v>20</v>
      </c>
      <c r="G27" s="22">
        <v>17</v>
      </c>
      <c r="H27" s="27">
        <v>2.2400000000000002</v>
      </c>
      <c r="I27" s="27">
        <v>0.66</v>
      </c>
      <c r="J27" s="42">
        <f t="shared" si="1"/>
        <v>0.93727810650887566</v>
      </c>
      <c r="K27" s="22" t="s">
        <v>20</v>
      </c>
    </row>
    <row r="28" spans="1:11" s="16" customFormat="1" ht="19.5" customHeight="1">
      <c r="A28" s="32">
        <v>18</v>
      </c>
      <c r="B28" s="30">
        <v>2.2400000000000002</v>
      </c>
      <c r="C28" s="30">
        <v>0.83</v>
      </c>
      <c r="D28" s="41">
        <f t="shared" si="0"/>
        <v>0.9627839536007734</v>
      </c>
      <c r="E28" s="32"/>
      <c r="G28" s="32">
        <v>18</v>
      </c>
      <c r="H28" s="30">
        <v>2.2400000000000002</v>
      </c>
      <c r="I28" s="30">
        <v>0.66</v>
      </c>
      <c r="J28" s="41">
        <f t="shared" si="1"/>
        <v>0.93727810650887566</v>
      </c>
      <c r="K28" s="32"/>
    </row>
    <row r="29" spans="1:11" s="16" customFormat="1" ht="19.5" customHeight="1">
      <c r="A29" s="32">
        <v>19</v>
      </c>
      <c r="B29" s="30">
        <v>2.2200000000000002</v>
      </c>
      <c r="C29" s="30">
        <v>0.85</v>
      </c>
      <c r="D29" s="41">
        <f t="shared" si="0"/>
        <v>0.98598356694055111</v>
      </c>
      <c r="E29" s="32"/>
      <c r="G29" s="32">
        <v>19</v>
      </c>
      <c r="H29" s="30">
        <v>2.2400000000000002</v>
      </c>
      <c r="I29" s="30">
        <v>0.7</v>
      </c>
      <c r="J29" s="41">
        <f t="shared" si="1"/>
        <v>0.99408284023668625</v>
      </c>
      <c r="K29" s="32"/>
    </row>
    <row r="30" spans="1:11" s="16" customFormat="1" ht="19.5" customHeight="1">
      <c r="A30" s="32">
        <v>20</v>
      </c>
      <c r="B30" s="30">
        <v>2.2200000000000002</v>
      </c>
      <c r="C30" s="30">
        <v>0.82</v>
      </c>
      <c r="D30" s="41">
        <f t="shared" si="0"/>
        <v>0.9511841469308846</v>
      </c>
      <c r="E30" s="32"/>
      <c r="G30" s="32">
        <v>20</v>
      </c>
      <c r="H30" s="30">
        <v>2.2400000000000002</v>
      </c>
      <c r="I30" s="30">
        <v>0.75</v>
      </c>
      <c r="J30" s="41">
        <f t="shared" si="1"/>
        <v>1.0650887573964496</v>
      </c>
      <c r="K30" s="32"/>
    </row>
    <row r="31" spans="1:11" s="16" customFormat="1" ht="19.5" customHeight="1">
      <c r="A31" s="22">
        <v>21</v>
      </c>
      <c r="B31" s="27">
        <v>2.2400000000000002</v>
      </c>
      <c r="C31" s="27">
        <v>0.82</v>
      </c>
      <c r="D31" s="42">
        <f t="shared" si="0"/>
        <v>0.9511841469308846</v>
      </c>
      <c r="E31" s="22" t="s">
        <v>20</v>
      </c>
      <c r="G31" s="22">
        <v>21</v>
      </c>
      <c r="H31" s="27">
        <v>2.2400000000000002</v>
      </c>
      <c r="I31" s="27">
        <v>0.74</v>
      </c>
      <c r="J31" s="42">
        <f t="shared" si="1"/>
        <v>1.0508875739644969</v>
      </c>
      <c r="K31" s="22" t="s">
        <v>20</v>
      </c>
    </row>
    <row r="32" spans="1:11" s="16" customFormat="1" ht="19.5" customHeight="1">
      <c r="A32" s="32">
        <v>22</v>
      </c>
      <c r="B32" s="30">
        <v>2.25</v>
      </c>
      <c r="C32" s="30">
        <v>0.81</v>
      </c>
      <c r="D32" s="41">
        <f t="shared" si="0"/>
        <v>0.93958434026099591</v>
      </c>
      <c r="E32" s="32"/>
      <c r="G32" s="32">
        <v>22</v>
      </c>
      <c r="H32" s="30">
        <v>2.21</v>
      </c>
      <c r="I32" s="30">
        <v>0.77</v>
      </c>
      <c r="J32" s="41">
        <f t="shared" si="1"/>
        <v>1.0934911242603549</v>
      </c>
      <c r="K32" s="32"/>
    </row>
    <row r="33" spans="1:11" s="16" customFormat="1" ht="19.5" customHeight="1">
      <c r="A33" s="32">
        <v>23</v>
      </c>
      <c r="B33" s="30">
        <v>2.2400000000000002</v>
      </c>
      <c r="C33" s="30">
        <v>0.86</v>
      </c>
      <c r="D33" s="41">
        <f t="shared" si="0"/>
        <v>0.99758337361043992</v>
      </c>
      <c r="E33" s="32"/>
      <c r="G33" s="32">
        <v>23</v>
      </c>
      <c r="H33" s="30">
        <v>2.25</v>
      </c>
      <c r="I33" s="30">
        <v>0.68</v>
      </c>
      <c r="J33" s="41">
        <f t="shared" si="1"/>
        <v>0.96568047337278107</v>
      </c>
      <c r="K33" s="32"/>
    </row>
    <row r="34" spans="1:11" s="16" customFormat="1" ht="19.5" customHeight="1">
      <c r="A34" s="20">
        <v>24</v>
      </c>
      <c r="B34" s="8">
        <v>2.2400000000000002</v>
      </c>
      <c r="C34" s="8">
        <v>0.8</v>
      </c>
      <c r="D34" s="47">
        <f t="shared" si="0"/>
        <v>0.927984533591107</v>
      </c>
      <c r="E34" s="20"/>
      <c r="G34" s="20">
        <v>24</v>
      </c>
      <c r="H34" s="8">
        <v>2.2400000000000002</v>
      </c>
      <c r="I34" s="8">
        <v>0.67</v>
      </c>
      <c r="J34" s="47">
        <f t="shared" si="1"/>
        <v>0.95147928994082842</v>
      </c>
      <c r="K34" s="20"/>
    </row>
    <row r="35" spans="1:11">
      <c r="A35" s="18" t="s">
        <v>83</v>
      </c>
      <c r="B35" s="45">
        <f>AVERAGE(B11:B34)</f>
        <v>2.2329166666666667</v>
      </c>
      <c r="C35" s="45">
        <f>AVERAGE((C11:C34))</f>
        <v>0.8620833333333332</v>
      </c>
      <c r="D35" s="46">
        <f>AVERAGE(D11:D34)</f>
        <v>1.0000000000000002</v>
      </c>
      <c r="E35" s="18"/>
      <c r="F35" s="44"/>
      <c r="G35" s="18" t="s">
        <v>83</v>
      </c>
      <c r="H35" s="45">
        <f>AVERAGE(H11:H34)</f>
        <v>2.2375000000000007</v>
      </c>
      <c r="I35" s="45">
        <f>AVERAGE((I11:I34))</f>
        <v>0.70416666666666672</v>
      </c>
      <c r="J35" s="46">
        <f>AVERAGE(J11:J34)</f>
        <v>1</v>
      </c>
      <c r="K35" s="18"/>
    </row>
  </sheetData>
  <autoFilter ref="A10:E34" xr:uid="{00000000-0009-0000-0000-000001000000}"/>
  <mergeCells count="2">
    <mergeCell ref="A1:D1"/>
    <mergeCell ref="G1:J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D859B-D82F-4CE2-89B2-06F857281841}">
  <sheetPr>
    <tabColor rgb="FF00B0F0"/>
  </sheetPr>
  <dimension ref="A1:K35"/>
  <sheetViews>
    <sheetView topLeftCell="A7" zoomScale="85" zoomScaleNormal="85" workbookViewId="0">
      <selection activeCell="D9" sqref="D9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22.69921875" bestFit="1" customWidth="1"/>
    <col min="7" max="7" width="15.3984375" bestFit="1" customWidth="1"/>
    <col min="8" max="8" width="19.09765625" bestFit="1" customWidth="1"/>
    <col min="9" max="9" width="20" bestFit="1" customWidth="1"/>
    <col min="10" max="10" width="17.59765625" bestFit="1" customWidth="1"/>
    <col min="11" max="11" width="8.69921875" bestFit="1" customWidth="1"/>
  </cols>
  <sheetData>
    <row r="1" spans="1:11" s="1" customFormat="1" ht="30" customHeight="1">
      <c r="A1" s="48" t="s">
        <v>14</v>
      </c>
      <c r="B1" s="49"/>
      <c r="C1" s="49"/>
      <c r="D1" s="49"/>
      <c r="G1" s="48" t="s">
        <v>14</v>
      </c>
      <c r="H1" s="49"/>
      <c r="I1" s="49"/>
      <c r="J1" s="49"/>
    </row>
    <row r="2" spans="1:11" s="3" customFormat="1" ht="24" customHeight="1">
      <c r="A2" s="7" t="s">
        <v>7</v>
      </c>
      <c r="B2" s="2"/>
      <c r="C2" s="2"/>
      <c r="D2" s="2"/>
      <c r="E2" s="4"/>
      <c r="G2" s="7" t="s">
        <v>7</v>
      </c>
      <c r="H2" s="2"/>
      <c r="I2" s="2"/>
      <c r="J2" s="2"/>
      <c r="K2" s="4"/>
    </row>
    <row r="3" spans="1:11" s="9" customFormat="1" ht="21.75" customHeight="1">
      <c r="A3" s="8" t="s">
        <v>3</v>
      </c>
      <c r="B3" s="25" t="s">
        <v>52</v>
      </c>
      <c r="C3" s="23" t="s">
        <v>19</v>
      </c>
      <c r="D3" s="25" t="s">
        <v>59</v>
      </c>
      <c r="G3" s="8" t="s">
        <v>3</v>
      </c>
      <c r="H3" s="25" t="s">
        <v>81</v>
      </c>
      <c r="I3" s="23" t="s">
        <v>19</v>
      </c>
      <c r="J3" s="25" t="s">
        <v>59</v>
      </c>
    </row>
    <row r="4" spans="1:11" s="9" customFormat="1" ht="21.75" customHeight="1">
      <c r="A4" s="8" t="s">
        <v>4</v>
      </c>
      <c r="B4" s="25" t="s">
        <v>53</v>
      </c>
      <c r="C4" s="23" t="s">
        <v>12</v>
      </c>
      <c r="D4" s="24">
        <v>26</v>
      </c>
      <c r="G4" s="8" t="s">
        <v>4</v>
      </c>
      <c r="H4" s="25" t="s">
        <v>53</v>
      </c>
      <c r="I4" s="23" t="s">
        <v>12</v>
      </c>
      <c r="J4" s="24">
        <v>24</v>
      </c>
    </row>
    <row r="5" spans="1:11" s="9" customFormat="1" ht="21.75" customHeight="1">
      <c r="A5" s="8" t="s">
        <v>15</v>
      </c>
      <c r="B5" s="25" t="s">
        <v>54</v>
      </c>
      <c r="C5" s="23" t="s">
        <v>9</v>
      </c>
      <c r="D5" s="34">
        <v>53.53</v>
      </c>
      <c r="G5" s="8" t="s">
        <v>15</v>
      </c>
      <c r="H5" s="25" t="s">
        <v>54</v>
      </c>
      <c r="I5" s="23" t="s">
        <v>9</v>
      </c>
      <c r="J5" s="34">
        <v>53.53</v>
      </c>
    </row>
    <row r="6" spans="1:11" s="9" customFormat="1" ht="21.75" customHeight="1">
      <c r="A6" s="8" t="s">
        <v>5</v>
      </c>
      <c r="B6" s="25" t="s">
        <v>28</v>
      </c>
      <c r="C6" s="23" t="s">
        <v>10</v>
      </c>
      <c r="D6" s="24">
        <v>1.6</v>
      </c>
      <c r="G6" s="8" t="s">
        <v>5</v>
      </c>
      <c r="H6" s="25" t="s">
        <v>28</v>
      </c>
      <c r="I6" s="23" t="s">
        <v>10</v>
      </c>
      <c r="J6" s="24">
        <v>0</v>
      </c>
    </row>
    <row r="7" spans="1:11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  <c r="G7" s="8" t="s">
        <v>13</v>
      </c>
      <c r="H7" s="24">
        <v>24</v>
      </c>
      <c r="I7" s="23" t="s">
        <v>11</v>
      </c>
      <c r="J7" s="24">
        <v>0</v>
      </c>
    </row>
    <row r="8" spans="1:11" s="9" customFormat="1" ht="21.75" customHeight="1">
      <c r="A8" s="10" t="s">
        <v>6</v>
      </c>
      <c r="B8" s="25" t="s">
        <v>48</v>
      </c>
      <c r="C8" s="23" t="s">
        <v>82</v>
      </c>
      <c r="D8" s="26">
        <f>AVERAGE((C11:C34))</f>
        <v>0.82499999999999984</v>
      </c>
      <c r="E8" s="15"/>
      <c r="F8" s="15"/>
      <c r="G8" s="10" t="s">
        <v>6</v>
      </c>
      <c r="H8" s="25" t="s">
        <v>48</v>
      </c>
      <c r="I8" s="23" t="s">
        <v>75</v>
      </c>
      <c r="J8" s="26">
        <f>AVERAGE(I11:I34)</f>
        <v>0.84125000000000005</v>
      </c>
      <c r="K8" s="15"/>
    </row>
    <row r="9" spans="1:11" s="1" customFormat="1" ht="24.75" customHeight="1">
      <c r="A9" s="7" t="s">
        <v>8</v>
      </c>
      <c r="B9" s="5"/>
      <c r="C9" s="6"/>
      <c r="D9" s="6"/>
      <c r="G9" s="7" t="s">
        <v>8</v>
      </c>
      <c r="H9" s="5"/>
      <c r="I9" s="6"/>
      <c r="J9" s="6"/>
    </row>
    <row r="10" spans="1:11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  <c r="G10" s="11" t="s">
        <v>0</v>
      </c>
      <c r="H10" s="12" t="s">
        <v>1</v>
      </c>
      <c r="I10" s="13" t="s">
        <v>2</v>
      </c>
      <c r="J10" s="14" t="s">
        <v>18</v>
      </c>
      <c r="K10" s="18" t="s">
        <v>17</v>
      </c>
    </row>
    <row r="11" spans="1:11" s="15" customFormat="1" ht="19.5" customHeight="1">
      <c r="A11" s="29">
        <v>1</v>
      </c>
      <c r="B11" s="30">
        <v>2.23</v>
      </c>
      <c r="C11" s="30">
        <v>0.78</v>
      </c>
      <c r="D11" s="31">
        <f>C11/D$8</f>
        <v>0.94545454545454566</v>
      </c>
      <c r="E11" s="32"/>
      <c r="G11" s="29">
        <v>1</v>
      </c>
      <c r="H11" s="30">
        <v>2.23</v>
      </c>
      <c r="I11" s="30">
        <v>0.75</v>
      </c>
      <c r="J11" s="31">
        <f>I11/J$8</f>
        <v>0.89153046062407126</v>
      </c>
      <c r="K11" s="32"/>
    </row>
    <row r="12" spans="1:11" s="16" customFormat="1" ht="19.5" customHeight="1">
      <c r="A12" s="29">
        <v>2</v>
      </c>
      <c r="B12" s="30">
        <v>2.23</v>
      </c>
      <c r="C12" s="30">
        <v>0.75</v>
      </c>
      <c r="D12" s="31">
        <f>C12/D$8</f>
        <v>0.90909090909090928</v>
      </c>
      <c r="E12" s="32"/>
      <c r="G12" s="29">
        <v>2</v>
      </c>
      <c r="H12" s="30">
        <v>2.23</v>
      </c>
      <c r="I12" s="30">
        <v>0.8</v>
      </c>
      <c r="J12" s="31">
        <f>I12/J$8</f>
        <v>0.95096582466567603</v>
      </c>
      <c r="K12" s="32"/>
    </row>
    <row r="13" spans="1:11" s="16" customFormat="1" ht="19.5" customHeight="1">
      <c r="A13" s="29">
        <v>3</v>
      </c>
      <c r="B13" s="30">
        <v>2.23</v>
      </c>
      <c r="C13" s="30">
        <v>0.82</v>
      </c>
      <c r="D13" s="31">
        <f t="shared" ref="D13:D34" si="0">C13/D$8</f>
        <v>0.99393939393939412</v>
      </c>
      <c r="E13" s="32"/>
      <c r="G13" s="29">
        <v>3</v>
      </c>
      <c r="H13" s="30">
        <v>2.23</v>
      </c>
      <c r="I13" s="30">
        <v>0.87</v>
      </c>
      <c r="J13" s="31">
        <f t="shared" ref="J13:J34" si="1">I13/J$8</f>
        <v>1.0341753343239226</v>
      </c>
      <c r="K13" s="32"/>
    </row>
    <row r="14" spans="1:11" s="16" customFormat="1" ht="19.5" customHeight="1">
      <c r="A14" s="32">
        <v>4</v>
      </c>
      <c r="B14" s="30">
        <v>2.23</v>
      </c>
      <c r="C14" s="30">
        <v>0.86</v>
      </c>
      <c r="D14" s="41">
        <f t="shared" si="0"/>
        <v>1.0424242424242427</v>
      </c>
      <c r="E14" s="32"/>
      <c r="G14" s="32">
        <v>4</v>
      </c>
      <c r="H14" s="30">
        <v>2.23</v>
      </c>
      <c r="I14" s="30">
        <v>0.84</v>
      </c>
      <c r="J14" s="41">
        <f t="shared" si="1"/>
        <v>0.99851411589895978</v>
      </c>
      <c r="K14" s="32"/>
    </row>
    <row r="15" spans="1:11" s="16" customFormat="1" ht="19.5" customHeight="1">
      <c r="A15" s="32">
        <v>5</v>
      </c>
      <c r="B15" s="30">
        <v>2.2200000000000002</v>
      </c>
      <c r="C15" s="30">
        <v>0.83</v>
      </c>
      <c r="D15" s="41">
        <f t="shared" si="0"/>
        <v>1.0060606060606061</v>
      </c>
      <c r="E15" s="32"/>
      <c r="G15" s="32">
        <v>5</v>
      </c>
      <c r="H15" s="30">
        <v>2.2200000000000002</v>
      </c>
      <c r="I15" s="30">
        <v>0.85</v>
      </c>
      <c r="J15" s="41">
        <f t="shared" si="1"/>
        <v>1.0104011887072808</v>
      </c>
      <c r="K15" s="32"/>
    </row>
    <row r="16" spans="1:11" s="16" customFormat="1" ht="19.5" customHeight="1">
      <c r="A16" s="22">
        <v>6</v>
      </c>
      <c r="B16" s="27">
        <v>2.23</v>
      </c>
      <c r="C16" s="27">
        <v>0.73</v>
      </c>
      <c r="D16" s="42">
        <f t="shared" si="0"/>
        <v>0.884848484848485</v>
      </c>
      <c r="E16" s="22" t="s">
        <v>20</v>
      </c>
      <c r="G16" s="22">
        <v>6</v>
      </c>
      <c r="H16" s="27">
        <v>2.23</v>
      </c>
      <c r="I16" s="27">
        <v>0.88</v>
      </c>
      <c r="J16" s="42">
        <f t="shared" si="1"/>
        <v>1.0460624071322435</v>
      </c>
      <c r="K16" s="22" t="s">
        <v>20</v>
      </c>
    </row>
    <row r="17" spans="1:11" s="16" customFormat="1" ht="19.5" customHeight="1">
      <c r="A17" s="32">
        <v>7</v>
      </c>
      <c r="B17" s="30">
        <v>2.23</v>
      </c>
      <c r="C17" s="30">
        <v>0.73</v>
      </c>
      <c r="D17" s="41">
        <f t="shared" si="0"/>
        <v>0.884848484848485</v>
      </c>
      <c r="E17" s="32"/>
      <c r="G17" s="32">
        <v>7</v>
      </c>
      <c r="H17" s="30">
        <v>2.23</v>
      </c>
      <c r="I17" s="30">
        <v>0.84</v>
      </c>
      <c r="J17" s="41">
        <f t="shared" si="1"/>
        <v>0.99851411589895978</v>
      </c>
      <c r="K17" s="32"/>
    </row>
    <row r="18" spans="1:11" s="16" customFormat="1" ht="19.5" customHeight="1">
      <c r="A18" s="32">
        <v>8</v>
      </c>
      <c r="B18" s="30">
        <v>2.23</v>
      </c>
      <c r="C18" s="30">
        <v>0.8</v>
      </c>
      <c r="D18" s="41">
        <f t="shared" si="0"/>
        <v>0.96969696969696995</v>
      </c>
      <c r="E18" s="32"/>
      <c r="G18" s="32">
        <v>8</v>
      </c>
      <c r="H18" s="30">
        <v>2.23</v>
      </c>
      <c r="I18" s="30">
        <v>0.83</v>
      </c>
      <c r="J18" s="41">
        <f t="shared" si="1"/>
        <v>0.98662704309063887</v>
      </c>
      <c r="K18" s="32"/>
    </row>
    <row r="19" spans="1:11" s="16" customFormat="1" ht="19.5" customHeight="1">
      <c r="A19" s="22">
        <v>9</v>
      </c>
      <c r="B19" s="27">
        <v>2.23</v>
      </c>
      <c r="C19" s="27">
        <v>0.84</v>
      </c>
      <c r="D19" s="42">
        <f t="shared" si="0"/>
        <v>1.0181818181818183</v>
      </c>
      <c r="E19" s="22" t="s">
        <v>20</v>
      </c>
      <c r="G19" s="22">
        <v>9</v>
      </c>
      <c r="H19" s="27">
        <v>2.23</v>
      </c>
      <c r="I19" s="27">
        <v>0.83</v>
      </c>
      <c r="J19" s="42">
        <f t="shared" si="1"/>
        <v>0.98662704309063887</v>
      </c>
      <c r="K19" s="22" t="s">
        <v>20</v>
      </c>
    </row>
    <row r="20" spans="1:11" s="16" customFormat="1" ht="19.5" customHeight="1">
      <c r="A20" s="32">
        <v>10</v>
      </c>
      <c r="B20" s="30">
        <v>2.23</v>
      </c>
      <c r="C20" s="30">
        <v>0.85</v>
      </c>
      <c r="D20" s="41">
        <f t="shared" si="0"/>
        <v>1.0303030303030305</v>
      </c>
      <c r="E20" s="32"/>
      <c r="G20" s="32">
        <v>10</v>
      </c>
      <c r="H20" s="30">
        <v>2.23</v>
      </c>
      <c r="I20" s="30">
        <v>0.85</v>
      </c>
      <c r="J20" s="41">
        <f t="shared" si="1"/>
        <v>1.0104011887072808</v>
      </c>
      <c r="K20" s="32"/>
    </row>
    <row r="21" spans="1:11" s="16" customFormat="1" ht="19.5" customHeight="1">
      <c r="A21" s="32">
        <v>11</v>
      </c>
      <c r="B21" s="30">
        <v>2.2400000000000002</v>
      </c>
      <c r="C21" s="30">
        <v>0.82</v>
      </c>
      <c r="D21" s="41">
        <f t="shared" si="0"/>
        <v>0.99393939393939412</v>
      </c>
      <c r="E21" s="32"/>
      <c r="G21" s="32">
        <v>11</v>
      </c>
      <c r="H21" s="30">
        <v>2.2400000000000002</v>
      </c>
      <c r="I21" s="30">
        <v>0.9</v>
      </c>
      <c r="J21" s="41">
        <f t="shared" si="1"/>
        <v>1.0698365527488856</v>
      </c>
      <c r="K21" s="32"/>
    </row>
    <row r="22" spans="1:11" s="16" customFormat="1" ht="19.5" customHeight="1">
      <c r="A22" s="32">
        <v>12</v>
      </c>
      <c r="B22" s="30">
        <v>2.2400000000000002</v>
      </c>
      <c r="C22" s="30">
        <v>0.86</v>
      </c>
      <c r="D22" s="41">
        <f t="shared" si="0"/>
        <v>1.0424242424242427</v>
      </c>
      <c r="E22" s="32"/>
      <c r="G22" s="32">
        <v>12</v>
      </c>
      <c r="H22" s="30">
        <v>2.2400000000000002</v>
      </c>
      <c r="I22" s="30">
        <v>0.82</v>
      </c>
      <c r="J22" s="41">
        <f t="shared" si="1"/>
        <v>0.97473997028231785</v>
      </c>
      <c r="K22" s="32"/>
    </row>
    <row r="23" spans="1:11" s="16" customFormat="1" ht="19.5" customHeight="1">
      <c r="A23" s="32">
        <v>13</v>
      </c>
      <c r="B23" s="30">
        <v>2.23</v>
      </c>
      <c r="C23" s="30">
        <v>0.89</v>
      </c>
      <c r="D23" s="41">
        <f t="shared" si="0"/>
        <v>1.0787878787878791</v>
      </c>
      <c r="E23" s="32"/>
      <c r="G23" s="32">
        <v>13</v>
      </c>
      <c r="H23" s="30">
        <v>2.23</v>
      </c>
      <c r="I23" s="30">
        <v>0.88</v>
      </c>
      <c r="J23" s="41">
        <f t="shared" si="1"/>
        <v>1.0460624071322435</v>
      </c>
      <c r="K23" s="32"/>
    </row>
    <row r="24" spans="1:11" s="16" customFormat="1" ht="19.5" customHeight="1">
      <c r="A24" s="32">
        <v>14</v>
      </c>
      <c r="B24" s="30">
        <v>2.23</v>
      </c>
      <c r="C24" s="30">
        <v>0.87</v>
      </c>
      <c r="D24" s="41">
        <f t="shared" si="0"/>
        <v>1.0545454545454547</v>
      </c>
      <c r="E24" s="32"/>
      <c r="G24" s="32">
        <v>14</v>
      </c>
      <c r="H24" s="30">
        <v>2.2400000000000002</v>
      </c>
      <c r="I24" s="30">
        <v>0.8</v>
      </c>
      <c r="J24" s="41">
        <f t="shared" si="1"/>
        <v>0.95096582466567603</v>
      </c>
      <c r="K24" s="32"/>
    </row>
    <row r="25" spans="1:11" s="16" customFormat="1" ht="19.5" customHeight="1">
      <c r="A25" s="32">
        <v>15</v>
      </c>
      <c r="B25" s="30">
        <v>2.23</v>
      </c>
      <c r="C25" s="30">
        <v>0.78</v>
      </c>
      <c r="D25" s="41">
        <f t="shared" si="0"/>
        <v>0.94545454545454566</v>
      </c>
      <c r="E25" s="32"/>
      <c r="G25" s="32">
        <v>15</v>
      </c>
      <c r="H25" s="30">
        <v>2.23</v>
      </c>
      <c r="I25" s="30">
        <v>0.86</v>
      </c>
      <c r="J25" s="41">
        <f t="shared" si="1"/>
        <v>1.0222882615156017</v>
      </c>
      <c r="K25" s="32"/>
    </row>
    <row r="26" spans="1:11" s="16" customFormat="1" ht="19.5" customHeight="1">
      <c r="A26" s="32">
        <v>16</v>
      </c>
      <c r="B26" s="30">
        <v>2.23</v>
      </c>
      <c r="C26" s="30">
        <v>0.81</v>
      </c>
      <c r="D26" s="41">
        <f t="shared" si="0"/>
        <v>0.98181818181818203</v>
      </c>
      <c r="E26" s="32"/>
      <c r="G26" s="32">
        <v>16</v>
      </c>
      <c r="H26" s="30">
        <v>2.23</v>
      </c>
      <c r="I26" s="30">
        <v>0.84</v>
      </c>
      <c r="J26" s="41">
        <f t="shared" si="1"/>
        <v>0.99851411589895978</v>
      </c>
      <c r="K26" s="32"/>
    </row>
    <row r="27" spans="1:11" s="16" customFormat="1" ht="19.5" customHeight="1">
      <c r="A27" s="32">
        <v>17</v>
      </c>
      <c r="B27" s="30">
        <v>2.23</v>
      </c>
      <c r="C27" s="30">
        <v>0.88</v>
      </c>
      <c r="D27" s="41">
        <f t="shared" si="0"/>
        <v>1.0666666666666669</v>
      </c>
      <c r="E27" s="32"/>
      <c r="G27" s="32">
        <v>17</v>
      </c>
      <c r="H27" s="30">
        <v>2.23</v>
      </c>
      <c r="I27" s="30">
        <v>0.85</v>
      </c>
      <c r="J27" s="41">
        <f t="shared" si="1"/>
        <v>1.0104011887072808</v>
      </c>
      <c r="K27" s="32"/>
    </row>
    <row r="28" spans="1:11" s="16" customFormat="1" ht="19.5" customHeight="1">
      <c r="A28" s="32">
        <v>18</v>
      </c>
      <c r="B28" s="30">
        <v>2.23</v>
      </c>
      <c r="C28" s="30">
        <v>0.89</v>
      </c>
      <c r="D28" s="41">
        <f t="shared" si="0"/>
        <v>1.0787878787878791</v>
      </c>
      <c r="E28" s="32"/>
      <c r="G28" s="32">
        <v>18</v>
      </c>
      <c r="H28" s="30">
        <v>2.23</v>
      </c>
      <c r="I28" s="30">
        <v>0.81</v>
      </c>
      <c r="J28" s="41">
        <f t="shared" si="1"/>
        <v>0.96285289747399705</v>
      </c>
      <c r="K28" s="32"/>
    </row>
    <row r="29" spans="1:11" s="16" customFormat="1" ht="19.5" customHeight="1">
      <c r="A29" s="32">
        <v>19</v>
      </c>
      <c r="B29" s="30">
        <v>2.23</v>
      </c>
      <c r="C29" s="30">
        <v>0.88</v>
      </c>
      <c r="D29" s="41">
        <f t="shared" si="0"/>
        <v>1.0666666666666669</v>
      </c>
      <c r="E29" s="32"/>
      <c r="G29" s="32">
        <v>19</v>
      </c>
      <c r="H29" s="30">
        <v>2.23</v>
      </c>
      <c r="I29" s="30">
        <v>0.82</v>
      </c>
      <c r="J29" s="41">
        <f t="shared" si="1"/>
        <v>0.97473997028231785</v>
      </c>
      <c r="K29" s="32"/>
    </row>
    <row r="30" spans="1:11" s="16" customFormat="1" ht="19.5" customHeight="1">
      <c r="A30" s="22">
        <v>20</v>
      </c>
      <c r="B30" s="27">
        <v>2.23</v>
      </c>
      <c r="C30" s="27">
        <v>0.87</v>
      </c>
      <c r="D30" s="42">
        <f t="shared" si="0"/>
        <v>1.0545454545454547</v>
      </c>
      <c r="E30" s="22" t="s">
        <v>20</v>
      </c>
      <c r="G30" s="22">
        <v>20</v>
      </c>
      <c r="H30" s="27">
        <v>2.23</v>
      </c>
      <c r="I30" s="27">
        <v>0.84</v>
      </c>
      <c r="J30" s="42">
        <f t="shared" si="1"/>
        <v>0.99851411589895978</v>
      </c>
      <c r="K30" s="22" t="s">
        <v>20</v>
      </c>
    </row>
    <row r="31" spans="1:11" s="16" customFormat="1" ht="19.5" customHeight="1">
      <c r="A31" s="29">
        <v>21</v>
      </c>
      <c r="B31" s="30">
        <v>2.23</v>
      </c>
      <c r="C31" s="30">
        <v>0.83</v>
      </c>
      <c r="D31" s="31">
        <f t="shared" si="0"/>
        <v>1.0060606060606061</v>
      </c>
      <c r="E31" s="32"/>
      <c r="G31" s="29">
        <v>21</v>
      </c>
      <c r="H31" s="30">
        <v>2.23</v>
      </c>
      <c r="I31" s="30">
        <v>0.79</v>
      </c>
      <c r="J31" s="31">
        <f t="shared" si="1"/>
        <v>0.93907875185735512</v>
      </c>
      <c r="K31" s="32"/>
    </row>
    <row r="32" spans="1:11" s="16" customFormat="1" ht="19.5" customHeight="1">
      <c r="A32" s="29">
        <v>22</v>
      </c>
      <c r="B32" s="30">
        <v>2.23</v>
      </c>
      <c r="C32" s="30">
        <v>0.84</v>
      </c>
      <c r="D32" s="31">
        <f t="shared" si="0"/>
        <v>1.0181818181818183</v>
      </c>
      <c r="E32" s="32"/>
      <c r="G32" s="29">
        <v>22</v>
      </c>
      <c r="H32" s="30">
        <v>2.23</v>
      </c>
      <c r="I32" s="30">
        <v>0.94</v>
      </c>
      <c r="J32" s="31">
        <f t="shared" si="1"/>
        <v>1.1173848439821692</v>
      </c>
      <c r="K32" s="32"/>
    </row>
    <row r="33" spans="1:11" s="16" customFormat="1" ht="19.5" customHeight="1">
      <c r="A33" s="21">
        <v>23</v>
      </c>
      <c r="B33" s="27">
        <v>2.23</v>
      </c>
      <c r="C33" s="27">
        <v>0.8</v>
      </c>
      <c r="D33" s="28">
        <f t="shared" si="0"/>
        <v>0.96969696969696995</v>
      </c>
      <c r="E33" s="43" t="s">
        <v>55</v>
      </c>
      <c r="G33" s="21">
        <v>23</v>
      </c>
      <c r="H33" s="27">
        <v>2.23</v>
      </c>
      <c r="I33" s="27">
        <v>0.87</v>
      </c>
      <c r="J33" s="28">
        <f t="shared" si="1"/>
        <v>1.0341753343239226</v>
      </c>
      <c r="K33" s="22" t="s">
        <v>20</v>
      </c>
    </row>
    <row r="34" spans="1:11" s="16" customFormat="1" ht="19.5" customHeight="1">
      <c r="A34" s="19">
        <v>24</v>
      </c>
      <c r="B34" s="8">
        <v>2.2400000000000002</v>
      </c>
      <c r="C34" s="8">
        <v>0.79</v>
      </c>
      <c r="D34" s="17">
        <f t="shared" si="0"/>
        <v>0.95757575757575775</v>
      </c>
      <c r="E34" s="20"/>
      <c r="G34" s="19">
        <v>24</v>
      </c>
      <c r="H34" s="8">
        <v>2.23</v>
      </c>
      <c r="I34" s="8">
        <v>0.83</v>
      </c>
      <c r="J34" s="17">
        <f t="shared" si="1"/>
        <v>0.98662704309063887</v>
      </c>
      <c r="K34" s="20"/>
    </row>
    <row r="35" spans="1:11">
      <c r="A35" s="18" t="s">
        <v>83</v>
      </c>
      <c r="B35" s="45">
        <f>AVERAGE(B11:B34)</f>
        <v>2.2308333333333326</v>
      </c>
      <c r="C35" s="45">
        <f>AVERAGE((C11:C34))</f>
        <v>0.82499999999999984</v>
      </c>
      <c r="D35" s="46">
        <f>AVERAGE(D11:D34)</f>
        <v>1.0000000000000002</v>
      </c>
      <c r="E35" s="18"/>
      <c r="G35" s="18" t="s">
        <v>83</v>
      </c>
      <c r="H35" s="45">
        <f>AVERAGE(H11:H34)</f>
        <v>2.2308333333333321</v>
      </c>
      <c r="I35" s="45">
        <f>AVERAGE((I11:I34))</f>
        <v>0.84125000000000005</v>
      </c>
      <c r="J35" s="46">
        <f>AVERAGE(J11:J34)</f>
        <v>0.99999999999999989</v>
      </c>
      <c r="K35" s="18"/>
    </row>
  </sheetData>
  <autoFilter ref="A10:E34" xr:uid="{00000000-0009-0000-0000-000001000000}"/>
  <mergeCells count="2">
    <mergeCell ref="A1:D1"/>
    <mergeCell ref="G1:J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C3C640-8CBA-4ECB-9FD2-B922E159CFD4}">
  <sheetPr>
    <tabColor rgb="FF00B0F0"/>
  </sheetPr>
  <dimension ref="A1:K35"/>
  <sheetViews>
    <sheetView zoomScale="85" zoomScaleNormal="85" workbookViewId="0">
      <selection activeCell="I34" sqref="I34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13.8984375" bestFit="1" customWidth="1"/>
    <col min="7" max="7" width="15.3984375" bestFit="1" customWidth="1"/>
    <col min="8" max="8" width="16.59765625" bestFit="1" customWidth="1"/>
    <col min="9" max="9" width="20" bestFit="1" customWidth="1"/>
    <col min="10" max="10" width="17.59765625" bestFit="1" customWidth="1"/>
    <col min="11" max="11" width="12.69921875" bestFit="1" customWidth="1"/>
  </cols>
  <sheetData>
    <row r="1" spans="1:11" s="1" customFormat="1" ht="30" customHeight="1">
      <c r="A1" s="48" t="s">
        <v>14</v>
      </c>
      <c r="B1" s="49"/>
      <c r="C1" s="49"/>
      <c r="D1" s="49"/>
      <c r="G1" s="48" t="s">
        <v>14</v>
      </c>
      <c r="H1" s="49"/>
      <c r="I1" s="49"/>
      <c r="J1" s="49"/>
    </row>
    <row r="2" spans="1:11" s="3" customFormat="1" ht="24" customHeight="1">
      <c r="A2" s="7" t="s">
        <v>7</v>
      </c>
      <c r="B2" s="2"/>
      <c r="C2" s="2"/>
      <c r="D2" s="2"/>
      <c r="E2" s="4"/>
      <c r="G2" s="7" t="s">
        <v>7</v>
      </c>
      <c r="H2" s="2"/>
      <c r="I2" s="2"/>
      <c r="J2" s="2"/>
      <c r="K2" s="4"/>
    </row>
    <row r="3" spans="1:11" s="9" customFormat="1" ht="21.75" customHeight="1">
      <c r="A3" s="8" t="s">
        <v>3</v>
      </c>
      <c r="B3" s="25" t="s">
        <v>87</v>
      </c>
      <c r="C3" s="23" t="s">
        <v>19</v>
      </c>
      <c r="D3" s="25" t="s">
        <v>29</v>
      </c>
      <c r="G3" s="8" t="s">
        <v>3</v>
      </c>
      <c r="H3" s="25" t="s">
        <v>78</v>
      </c>
      <c r="I3" s="23" t="s">
        <v>19</v>
      </c>
      <c r="J3" s="25" t="s">
        <v>29</v>
      </c>
    </row>
    <row r="4" spans="1:11" s="9" customFormat="1" ht="21.75" customHeight="1">
      <c r="A4" s="8" t="s">
        <v>4</v>
      </c>
      <c r="B4" s="25" t="s">
        <v>30</v>
      </c>
      <c r="C4" s="23" t="s">
        <v>12</v>
      </c>
      <c r="D4" s="24">
        <v>23.8</v>
      </c>
      <c r="G4" s="8" t="s">
        <v>4</v>
      </c>
      <c r="H4" s="25" t="s">
        <v>30</v>
      </c>
      <c r="I4" s="23" t="s">
        <v>12</v>
      </c>
      <c r="J4" s="24">
        <v>23.8</v>
      </c>
    </row>
    <row r="5" spans="1:11" s="9" customFormat="1" ht="21.75" customHeight="1">
      <c r="A5" s="8" t="s">
        <v>15</v>
      </c>
      <c r="B5" s="25" t="s">
        <v>31</v>
      </c>
      <c r="C5" s="23" t="s">
        <v>9</v>
      </c>
      <c r="D5" s="34">
        <v>53.83</v>
      </c>
      <c r="G5" s="8" t="s">
        <v>15</v>
      </c>
      <c r="H5" s="25" t="s">
        <v>31</v>
      </c>
      <c r="I5" s="23" t="s">
        <v>9</v>
      </c>
      <c r="J5" s="34">
        <v>53.82</v>
      </c>
    </row>
    <row r="6" spans="1:11" s="9" customFormat="1" ht="21.75" customHeight="1">
      <c r="A6" s="8" t="s">
        <v>5</v>
      </c>
      <c r="B6" s="25" t="s">
        <v>28</v>
      </c>
      <c r="C6" s="23" t="s">
        <v>10</v>
      </c>
      <c r="D6" s="24">
        <v>0</v>
      </c>
      <c r="G6" s="8" t="s">
        <v>5</v>
      </c>
      <c r="H6" s="25" t="s">
        <v>28</v>
      </c>
      <c r="I6" s="23" t="s">
        <v>10</v>
      </c>
      <c r="J6" s="24">
        <v>0</v>
      </c>
    </row>
    <row r="7" spans="1:11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  <c r="G7" s="8" t="s">
        <v>13</v>
      </c>
      <c r="H7" s="24">
        <v>24</v>
      </c>
      <c r="I7" s="23" t="s">
        <v>11</v>
      </c>
      <c r="J7" s="24">
        <v>0</v>
      </c>
    </row>
    <row r="8" spans="1:11" s="9" customFormat="1" ht="21.75" customHeight="1">
      <c r="A8" s="10" t="s">
        <v>6</v>
      </c>
      <c r="B8" s="25" t="s">
        <v>32</v>
      </c>
      <c r="C8" s="23" t="s">
        <v>82</v>
      </c>
      <c r="D8" s="26">
        <f>AVERAGE(C11:C34)</f>
        <v>0.81541666666666657</v>
      </c>
      <c r="E8" s="15"/>
      <c r="F8" s="15"/>
      <c r="G8" s="10" t="s">
        <v>6</v>
      </c>
      <c r="H8" s="25" t="s">
        <v>32</v>
      </c>
      <c r="I8" s="23" t="s">
        <v>82</v>
      </c>
      <c r="J8" s="26">
        <f>AVERAGE(I11:I34)</f>
        <v>0.81166666666666665</v>
      </c>
      <c r="K8" s="15"/>
    </row>
    <row r="9" spans="1:11" s="1" customFormat="1" ht="24.75" customHeight="1">
      <c r="A9" s="7" t="s">
        <v>8</v>
      </c>
      <c r="B9" s="5"/>
      <c r="C9" s="6"/>
      <c r="D9" s="6"/>
      <c r="G9" s="7" t="s">
        <v>8</v>
      </c>
      <c r="H9" s="5"/>
      <c r="I9" s="6"/>
      <c r="J9" s="6"/>
    </row>
    <row r="10" spans="1:11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  <c r="G10" s="11" t="s">
        <v>0</v>
      </c>
      <c r="H10" s="12" t="s">
        <v>1</v>
      </c>
      <c r="I10" s="13" t="s">
        <v>2</v>
      </c>
      <c r="J10" s="14" t="s">
        <v>18</v>
      </c>
      <c r="K10" s="18" t="s">
        <v>17</v>
      </c>
    </row>
    <row r="11" spans="1:11" s="15" customFormat="1" ht="19.5" customHeight="1">
      <c r="A11" s="29">
        <v>1</v>
      </c>
      <c r="B11" s="30">
        <v>2.2400000000000002</v>
      </c>
      <c r="C11" s="30">
        <v>0.82</v>
      </c>
      <c r="D11" s="31">
        <f>C11/D$8</f>
        <v>1.0056208482370976</v>
      </c>
      <c r="E11" s="32"/>
      <c r="G11" s="29">
        <v>1</v>
      </c>
      <c r="H11" s="30">
        <v>2.2400000000000002</v>
      </c>
      <c r="I11" s="30">
        <v>0.81</v>
      </c>
      <c r="J11" s="31">
        <f t="shared" ref="J11:J34" si="0">I11/J$8</f>
        <v>0.99794661190965106</v>
      </c>
      <c r="K11" s="32"/>
    </row>
    <row r="12" spans="1:11" s="16" customFormat="1" ht="19.5" customHeight="1">
      <c r="A12" s="29">
        <v>2</v>
      </c>
      <c r="B12" s="30">
        <v>2.25</v>
      </c>
      <c r="C12" s="30">
        <v>0.75</v>
      </c>
      <c r="D12" s="31">
        <f>C12/D$8</f>
        <v>0.91977516607051624</v>
      </c>
      <c r="E12" s="32"/>
      <c r="G12" s="29">
        <v>2</v>
      </c>
      <c r="H12" s="30">
        <v>2.2599999999999998</v>
      </c>
      <c r="I12" s="30">
        <v>0.79</v>
      </c>
      <c r="J12" s="31">
        <f t="shared" si="0"/>
        <v>0.97330595482546212</v>
      </c>
      <c r="K12" s="32"/>
    </row>
    <row r="13" spans="1:11" s="16" customFormat="1" ht="19.5" customHeight="1">
      <c r="A13" s="29">
        <v>3</v>
      </c>
      <c r="B13" s="30">
        <v>2.27</v>
      </c>
      <c r="C13" s="30">
        <v>0.81</v>
      </c>
      <c r="D13" s="31">
        <f t="shared" ref="D13:D34" si="1">C13/D$8</f>
        <v>0.99335717935615753</v>
      </c>
      <c r="E13" s="32"/>
      <c r="G13" s="29">
        <v>3</v>
      </c>
      <c r="H13" s="30">
        <v>2.27</v>
      </c>
      <c r="I13" s="30">
        <v>0.78</v>
      </c>
      <c r="J13" s="31">
        <f t="shared" si="0"/>
        <v>0.96098562628336759</v>
      </c>
      <c r="K13" s="32"/>
    </row>
    <row r="14" spans="1:11" s="16" customFormat="1" ht="19.5" customHeight="1">
      <c r="A14" s="19">
        <v>4</v>
      </c>
      <c r="B14" s="33">
        <v>2.27</v>
      </c>
      <c r="C14" s="33">
        <v>0.78</v>
      </c>
      <c r="D14" s="17">
        <f t="shared" si="1"/>
        <v>0.95656617271333688</v>
      </c>
      <c r="E14" s="20"/>
      <c r="G14" s="19">
        <v>4</v>
      </c>
      <c r="H14" s="33">
        <v>2.2799999999999998</v>
      </c>
      <c r="I14" s="33">
        <v>0.72</v>
      </c>
      <c r="J14" s="17">
        <f t="shared" si="0"/>
        <v>0.88706365503080076</v>
      </c>
      <c r="K14" s="20"/>
    </row>
    <row r="15" spans="1:11" s="16" customFormat="1" ht="19.5" customHeight="1">
      <c r="A15" s="21">
        <v>5</v>
      </c>
      <c r="B15" s="27">
        <v>2.2400000000000002</v>
      </c>
      <c r="C15" s="27">
        <v>0.76</v>
      </c>
      <c r="D15" s="28">
        <f t="shared" si="1"/>
        <v>0.93203883495145645</v>
      </c>
      <c r="E15" s="22" t="s">
        <v>20</v>
      </c>
      <c r="G15" s="21">
        <v>5</v>
      </c>
      <c r="H15" s="27">
        <v>2.23</v>
      </c>
      <c r="I15" s="27">
        <v>0.81</v>
      </c>
      <c r="J15" s="28">
        <f t="shared" si="0"/>
        <v>0.99794661190965106</v>
      </c>
      <c r="K15" s="22" t="s">
        <v>20</v>
      </c>
    </row>
    <row r="16" spans="1:11" s="16" customFormat="1" ht="19.5" customHeight="1">
      <c r="A16" s="21">
        <v>6</v>
      </c>
      <c r="B16" s="27">
        <v>2.2400000000000002</v>
      </c>
      <c r="C16" s="27">
        <v>0.81</v>
      </c>
      <c r="D16" s="28">
        <f t="shared" si="1"/>
        <v>0.99335717935615753</v>
      </c>
      <c r="E16" s="22" t="s">
        <v>20</v>
      </c>
      <c r="G16" s="21">
        <v>6</v>
      </c>
      <c r="H16" s="27">
        <v>2.2400000000000002</v>
      </c>
      <c r="I16" s="27">
        <v>0.8</v>
      </c>
      <c r="J16" s="28">
        <f t="shared" si="0"/>
        <v>0.98562628336755653</v>
      </c>
      <c r="K16" s="22" t="s">
        <v>20</v>
      </c>
    </row>
    <row r="17" spans="1:11" s="16" customFormat="1" ht="19.5" customHeight="1">
      <c r="A17" s="29">
        <v>7</v>
      </c>
      <c r="B17" s="30">
        <v>2.23</v>
      </c>
      <c r="C17" s="30">
        <v>0.84</v>
      </c>
      <c r="D17" s="31">
        <f t="shared" si="1"/>
        <v>1.0301481859989781</v>
      </c>
      <c r="E17" s="32"/>
      <c r="G17" s="29">
        <v>7</v>
      </c>
      <c r="H17" s="30">
        <v>2.2400000000000002</v>
      </c>
      <c r="I17" s="30">
        <v>0.79</v>
      </c>
      <c r="J17" s="31">
        <f t="shared" si="0"/>
        <v>0.97330595482546212</v>
      </c>
      <c r="K17" s="32"/>
    </row>
    <row r="18" spans="1:11" s="16" customFormat="1" ht="19.5" customHeight="1">
      <c r="A18" s="29">
        <v>8</v>
      </c>
      <c r="B18" s="30">
        <v>2.2599999999999998</v>
      </c>
      <c r="C18" s="30">
        <v>0.84</v>
      </c>
      <c r="D18" s="31">
        <f t="shared" si="1"/>
        <v>1.0301481859989781</v>
      </c>
      <c r="E18" s="32"/>
      <c r="G18" s="29">
        <v>8</v>
      </c>
      <c r="H18" s="30">
        <v>2.2599999999999998</v>
      </c>
      <c r="I18" s="30">
        <v>0.79</v>
      </c>
      <c r="J18" s="31">
        <f t="shared" si="0"/>
        <v>0.97330595482546212</v>
      </c>
      <c r="K18" s="32"/>
    </row>
    <row r="19" spans="1:11" s="16" customFormat="1" ht="19.5" customHeight="1">
      <c r="A19" s="29">
        <v>9</v>
      </c>
      <c r="B19" s="30">
        <v>2.2599999999999998</v>
      </c>
      <c r="C19" s="30">
        <v>0.85</v>
      </c>
      <c r="D19" s="31">
        <f t="shared" si="1"/>
        <v>1.0424118548799184</v>
      </c>
      <c r="E19" s="32"/>
      <c r="G19" s="29">
        <v>9</v>
      </c>
      <c r="H19" s="30">
        <v>2.25</v>
      </c>
      <c r="I19" s="30">
        <v>0.84</v>
      </c>
      <c r="J19" s="31">
        <f t="shared" si="0"/>
        <v>1.0349075975359343</v>
      </c>
      <c r="K19" s="32"/>
    </row>
    <row r="20" spans="1:11" s="16" customFormat="1" ht="19.5" customHeight="1">
      <c r="A20" s="29">
        <v>10</v>
      </c>
      <c r="B20" s="30">
        <v>2.25</v>
      </c>
      <c r="C20" s="30">
        <v>0.85</v>
      </c>
      <c r="D20" s="31">
        <f t="shared" si="1"/>
        <v>1.0424118548799184</v>
      </c>
      <c r="E20" s="32"/>
      <c r="G20" s="29">
        <v>10</v>
      </c>
      <c r="H20" s="30">
        <v>2.25</v>
      </c>
      <c r="I20" s="30">
        <v>0.86</v>
      </c>
      <c r="J20" s="31">
        <f t="shared" si="0"/>
        <v>1.0595482546201231</v>
      </c>
      <c r="K20" s="32"/>
    </row>
    <row r="21" spans="1:11" s="16" customFormat="1" ht="19.5" customHeight="1">
      <c r="A21" s="21">
        <v>11</v>
      </c>
      <c r="B21" s="27">
        <v>2.2400000000000002</v>
      </c>
      <c r="C21" s="27">
        <v>0.75</v>
      </c>
      <c r="D21" s="28">
        <f t="shared" si="1"/>
        <v>0.91977516607051624</v>
      </c>
      <c r="E21" s="22" t="s">
        <v>20</v>
      </c>
      <c r="G21" s="21">
        <v>11</v>
      </c>
      <c r="H21" s="27">
        <v>2.2400000000000002</v>
      </c>
      <c r="I21" s="27">
        <v>0.74</v>
      </c>
      <c r="J21" s="28">
        <f t="shared" si="0"/>
        <v>0.9117043121149897</v>
      </c>
      <c r="K21" s="22" t="s">
        <v>20</v>
      </c>
    </row>
    <row r="22" spans="1:11" s="16" customFormat="1" ht="19.5" customHeight="1">
      <c r="A22" s="29">
        <v>12</v>
      </c>
      <c r="B22" s="30">
        <v>2.2400000000000002</v>
      </c>
      <c r="C22" s="30">
        <v>0.86</v>
      </c>
      <c r="D22" s="31">
        <f t="shared" si="1"/>
        <v>1.0546755237608585</v>
      </c>
      <c r="E22" s="32"/>
      <c r="G22" s="29">
        <v>12</v>
      </c>
      <c r="H22" s="30">
        <v>2.2400000000000002</v>
      </c>
      <c r="I22" s="30">
        <v>0.89</v>
      </c>
      <c r="J22" s="31">
        <f t="shared" si="0"/>
        <v>1.0965092402464065</v>
      </c>
      <c r="K22" s="32"/>
    </row>
    <row r="23" spans="1:11" s="16" customFormat="1" ht="19.5" customHeight="1">
      <c r="A23" s="29">
        <v>13</v>
      </c>
      <c r="B23" s="30">
        <v>2.2400000000000002</v>
      </c>
      <c r="C23" s="30">
        <v>0.88</v>
      </c>
      <c r="D23" s="31">
        <f t="shared" si="1"/>
        <v>1.0792028615227389</v>
      </c>
      <c r="E23" s="32"/>
      <c r="G23" s="29">
        <v>13</v>
      </c>
      <c r="H23" s="30">
        <v>2.2400000000000002</v>
      </c>
      <c r="I23" s="30">
        <v>0.89</v>
      </c>
      <c r="J23" s="31">
        <f t="shared" si="0"/>
        <v>1.0965092402464065</v>
      </c>
      <c r="K23" s="32"/>
    </row>
    <row r="24" spans="1:11" s="16" customFormat="1" ht="19.5" customHeight="1">
      <c r="A24" s="19">
        <v>14</v>
      </c>
      <c r="B24" s="33">
        <v>2.2400000000000002</v>
      </c>
      <c r="C24" s="33">
        <v>0.83</v>
      </c>
      <c r="D24" s="17">
        <f t="shared" si="1"/>
        <v>1.017884517118038</v>
      </c>
      <c r="E24" s="20"/>
      <c r="G24" s="19">
        <v>14</v>
      </c>
      <c r="H24" s="33">
        <v>2.2400000000000002</v>
      </c>
      <c r="I24" s="33">
        <v>0.83</v>
      </c>
      <c r="J24" s="17">
        <f t="shared" si="0"/>
        <v>1.0225872689938398</v>
      </c>
      <c r="K24" s="20"/>
    </row>
    <row r="25" spans="1:11" s="16" customFormat="1" ht="19.5" customHeight="1">
      <c r="A25" s="29">
        <v>15</v>
      </c>
      <c r="B25" s="30">
        <v>2.2400000000000002</v>
      </c>
      <c r="C25" s="30">
        <v>0.79</v>
      </c>
      <c r="D25" s="31">
        <f t="shared" si="1"/>
        <v>0.9688298415942771</v>
      </c>
      <c r="E25" s="32"/>
      <c r="G25" s="29">
        <v>15</v>
      </c>
      <c r="H25" s="30">
        <v>2.2400000000000002</v>
      </c>
      <c r="I25" s="30">
        <v>0.73</v>
      </c>
      <c r="J25" s="31">
        <f t="shared" si="0"/>
        <v>0.89938398357289528</v>
      </c>
      <c r="K25" s="32"/>
    </row>
    <row r="26" spans="1:11" s="16" customFormat="1" ht="19.5" customHeight="1">
      <c r="A26" s="21">
        <v>16</v>
      </c>
      <c r="B26" s="27">
        <v>2.2400000000000002</v>
      </c>
      <c r="C26" s="27">
        <v>0.84</v>
      </c>
      <c r="D26" s="28">
        <f t="shared" si="1"/>
        <v>1.0301481859989781</v>
      </c>
      <c r="E26" s="22" t="s">
        <v>20</v>
      </c>
      <c r="G26" s="21">
        <v>16</v>
      </c>
      <c r="H26" s="27">
        <v>2.2400000000000002</v>
      </c>
      <c r="I26" s="27">
        <v>0.78</v>
      </c>
      <c r="J26" s="28">
        <f t="shared" si="0"/>
        <v>0.96098562628336759</v>
      </c>
      <c r="K26" s="22" t="s">
        <v>20</v>
      </c>
    </row>
    <row r="27" spans="1:11" s="16" customFormat="1" ht="19.5" customHeight="1">
      <c r="A27" s="29">
        <v>17</v>
      </c>
      <c r="B27" s="30">
        <v>2.23</v>
      </c>
      <c r="C27" s="30">
        <v>0.82</v>
      </c>
      <c r="D27" s="31">
        <f t="shared" si="1"/>
        <v>1.0056208482370976</v>
      </c>
      <c r="E27" s="32"/>
      <c r="G27" s="29">
        <v>17</v>
      </c>
      <c r="H27" s="30">
        <v>2.2400000000000002</v>
      </c>
      <c r="I27" s="30">
        <v>0.79</v>
      </c>
      <c r="J27" s="31">
        <f t="shared" si="0"/>
        <v>0.97330595482546212</v>
      </c>
      <c r="K27" s="32"/>
    </row>
    <row r="28" spans="1:11" s="16" customFormat="1" ht="19.5" customHeight="1">
      <c r="A28" s="29">
        <v>18</v>
      </c>
      <c r="B28" s="30">
        <v>2.2400000000000002</v>
      </c>
      <c r="C28" s="30">
        <v>0.87</v>
      </c>
      <c r="D28" s="31">
        <f t="shared" si="1"/>
        <v>1.0669391926417988</v>
      </c>
      <c r="E28" s="32"/>
      <c r="G28" s="29">
        <v>18</v>
      </c>
      <c r="H28" s="30">
        <v>2.2400000000000002</v>
      </c>
      <c r="I28" s="30">
        <v>0.88</v>
      </c>
      <c r="J28" s="31">
        <f t="shared" si="0"/>
        <v>1.0841889117043122</v>
      </c>
      <c r="K28" s="32"/>
    </row>
    <row r="29" spans="1:11" s="16" customFormat="1" ht="19.5" customHeight="1">
      <c r="A29" s="29">
        <v>19</v>
      </c>
      <c r="B29" s="30">
        <v>2.2400000000000002</v>
      </c>
      <c r="C29" s="30">
        <v>0.76</v>
      </c>
      <c r="D29" s="31">
        <f t="shared" si="1"/>
        <v>0.93203883495145645</v>
      </c>
      <c r="E29" s="32"/>
      <c r="G29" s="29">
        <v>19</v>
      </c>
      <c r="H29" s="30">
        <v>2.2400000000000002</v>
      </c>
      <c r="I29" s="30">
        <v>0.75</v>
      </c>
      <c r="J29" s="31">
        <f t="shared" si="0"/>
        <v>0.92402464065708423</v>
      </c>
      <c r="K29" s="32"/>
    </row>
    <row r="30" spans="1:11" s="16" customFormat="1" ht="19.5" customHeight="1">
      <c r="A30" s="19">
        <v>20</v>
      </c>
      <c r="B30" s="33">
        <v>2.2400000000000002</v>
      </c>
      <c r="C30" s="33">
        <v>0.84</v>
      </c>
      <c r="D30" s="17">
        <f t="shared" si="1"/>
        <v>1.0301481859989781</v>
      </c>
      <c r="E30" s="20"/>
      <c r="G30" s="19">
        <v>20</v>
      </c>
      <c r="H30" s="33">
        <v>2.2400000000000002</v>
      </c>
      <c r="I30" s="33">
        <v>0.83</v>
      </c>
      <c r="J30" s="17">
        <f t="shared" si="0"/>
        <v>1.0225872689938398</v>
      </c>
      <c r="K30" s="20"/>
    </row>
    <row r="31" spans="1:11" s="16" customFormat="1" ht="19.5" customHeight="1">
      <c r="A31" s="29">
        <v>21</v>
      </c>
      <c r="B31" s="30">
        <v>2.2599999999999998</v>
      </c>
      <c r="C31" s="30">
        <v>0.86</v>
      </c>
      <c r="D31" s="31">
        <f t="shared" si="1"/>
        <v>1.0546755237608585</v>
      </c>
      <c r="E31" s="32"/>
      <c r="G31" s="29">
        <v>21</v>
      </c>
      <c r="H31" s="30">
        <v>2.25</v>
      </c>
      <c r="I31" s="30">
        <v>0.84</v>
      </c>
      <c r="J31" s="31">
        <f t="shared" si="0"/>
        <v>1.0349075975359343</v>
      </c>
      <c r="K31" s="32"/>
    </row>
    <row r="32" spans="1:11" s="16" customFormat="1" ht="19.5" customHeight="1">
      <c r="A32" s="21">
        <v>22</v>
      </c>
      <c r="B32" s="27">
        <v>2.23</v>
      </c>
      <c r="C32" s="27">
        <v>0.75</v>
      </c>
      <c r="D32" s="28">
        <f t="shared" si="1"/>
        <v>0.91977516607051624</v>
      </c>
      <c r="E32" s="22" t="s">
        <v>20</v>
      </c>
      <c r="G32" s="21">
        <v>22</v>
      </c>
      <c r="H32" s="27">
        <v>2.23</v>
      </c>
      <c r="I32" s="27">
        <v>0.88</v>
      </c>
      <c r="J32" s="28">
        <f t="shared" si="0"/>
        <v>1.0841889117043122</v>
      </c>
      <c r="K32" s="22" t="s">
        <v>20</v>
      </c>
    </row>
    <row r="33" spans="1:11" s="16" customFormat="1" ht="19.5" customHeight="1">
      <c r="A33" s="19">
        <v>23</v>
      </c>
      <c r="B33" s="8">
        <v>2.23</v>
      </c>
      <c r="C33" s="8">
        <v>0.83</v>
      </c>
      <c r="D33" s="17">
        <f t="shared" si="1"/>
        <v>1.017884517118038</v>
      </c>
      <c r="E33" s="20"/>
      <c r="G33" s="19">
        <v>23</v>
      </c>
      <c r="H33" s="8">
        <v>2.23</v>
      </c>
      <c r="I33" s="8">
        <v>0.9</v>
      </c>
      <c r="J33" s="17">
        <f t="shared" si="0"/>
        <v>1.108829568788501</v>
      </c>
      <c r="K33" s="20"/>
    </row>
    <row r="34" spans="1:11" s="16" customFormat="1" ht="19.5" customHeight="1">
      <c r="A34" s="19">
        <v>24</v>
      </c>
      <c r="B34" s="8">
        <v>2.2400000000000002</v>
      </c>
      <c r="C34" s="8">
        <v>0.78</v>
      </c>
      <c r="D34" s="17">
        <f t="shared" si="1"/>
        <v>0.95656617271333688</v>
      </c>
      <c r="E34" s="20"/>
      <c r="G34" s="19">
        <v>24</v>
      </c>
      <c r="H34" s="8">
        <v>2.23</v>
      </c>
      <c r="I34" s="8">
        <v>0.76</v>
      </c>
      <c r="J34" s="17">
        <f t="shared" si="0"/>
        <v>0.93634496919917864</v>
      </c>
      <c r="K34" s="20"/>
    </row>
    <row r="35" spans="1:11">
      <c r="A35" s="18" t="s">
        <v>83</v>
      </c>
      <c r="B35" s="45">
        <f>AVERAGE(B11:B34)</f>
        <v>2.2441666666666671</v>
      </c>
      <c r="C35" s="45">
        <f>AVERAGE((C11:C34))</f>
        <v>0.81541666666666657</v>
      </c>
      <c r="D35" s="46">
        <f>AVERAGE(D11:D34)</f>
        <v>1</v>
      </c>
      <c r="E35" s="18"/>
      <c r="G35" s="18" t="s">
        <v>83</v>
      </c>
      <c r="H35" s="45">
        <f>AVERAGE(H11:H34)</f>
        <v>2.2441666666666671</v>
      </c>
      <c r="I35" s="45">
        <f>AVERAGE(I11:I34)</f>
        <v>0.81166666666666665</v>
      </c>
      <c r="J35" s="46">
        <f>AVERAGE(J11:J34)</f>
        <v>1.0000000000000002</v>
      </c>
      <c r="K35" s="18"/>
    </row>
  </sheetData>
  <autoFilter ref="G10:K34" xr:uid="{00000000-0009-0000-0000-000001000000}"/>
  <mergeCells count="2">
    <mergeCell ref="G1:J1"/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83C4A-E304-414C-8E8A-E9F7D87842E2}">
  <sheetPr>
    <tabColor rgb="FF00B0F0"/>
  </sheetPr>
  <dimension ref="A1:K35"/>
  <sheetViews>
    <sheetView zoomScale="70" zoomScaleNormal="70" workbookViewId="0">
      <selection activeCell="J5" sqref="J5"/>
    </sheetView>
  </sheetViews>
  <sheetFormatPr defaultRowHeight="17.399999999999999"/>
  <cols>
    <col min="1" max="1" width="15.19921875" bestFit="1" customWidth="1"/>
    <col min="2" max="2" width="21.8984375" style="36" bestFit="1" customWidth="1"/>
    <col min="3" max="3" width="20" style="35" bestFit="1" customWidth="1"/>
    <col min="4" max="4" width="17.296875" customWidth="1"/>
    <col min="5" max="5" width="17.8984375" bestFit="1" customWidth="1"/>
    <col min="7" max="7" width="16.69921875" bestFit="1" customWidth="1"/>
    <col min="8" max="8" width="22.59765625" customWidth="1"/>
    <col min="9" max="9" width="20.59765625" bestFit="1" customWidth="1"/>
    <col min="10" max="10" width="18.09765625" bestFit="1" customWidth="1"/>
    <col min="11" max="11" width="15.59765625" bestFit="1" customWidth="1"/>
  </cols>
  <sheetData>
    <row r="1" spans="1:11" s="1" customFormat="1" ht="30" customHeight="1">
      <c r="A1" s="48" t="s">
        <v>14</v>
      </c>
      <c r="B1" s="49"/>
      <c r="C1" s="49"/>
      <c r="D1" s="49"/>
      <c r="G1" s="48" t="s">
        <v>14</v>
      </c>
      <c r="H1" s="49"/>
      <c r="I1" s="49"/>
      <c r="J1" s="49"/>
    </row>
    <row r="2" spans="1:11" s="3" customFormat="1" ht="24" customHeight="1">
      <c r="A2" s="7" t="s">
        <v>7</v>
      </c>
      <c r="B2" s="2"/>
      <c r="C2" s="2"/>
      <c r="D2" s="2"/>
      <c r="E2" s="4"/>
      <c r="G2" s="7" t="s">
        <v>7</v>
      </c>
      <c r="H2" s="2"/>
      <c r="I2" s="2"/>
      <c r="J2" s="2"/>
      <c r="K2" s="4"/>
    </row>
    <row r="3" spans="1:11" s="9" customFormat="1" ht="21.75" customHeight="1">
      <c r="A3" s="8" t="s">
        <v>3</v>
      </c>
      <c r="B3" s="25" t="s">
        <v>88</v>
      </c>
      <c r="C3" s="23" t="s">
        <v>19</v>
      </c>
      <c r="D3" s="18" t="s">
        <v>25</v>
      </c>
      <c r="G3" s="8" t="s">
        <v>3</v>
      </c>
      <c r="H3" s="25" t="s">
        <v>80</v>
      </c>
      <c r="I3" s="23" t="s">
        <v>19</v>
      </c>
      <c r="J3" s="18" t="s">
        <v>25</v>
      </c>
    </row>
    <row r="4" spans="1:11" s="9" customFormat="1" ht="21.75" customHeight="1">
      <c r="A4" s="8" t="s">
        <v>4</v>
      </c>
      <c r="B4" s="25" t="s">
        <v>41</v>
      </c>
      <c r="C4" s="23" t="s">
        <v>12</v>
      </c>
      <c r="D4" s="24">
        <v>19</v>
      </c>
      <c r="G4" s="8" t="s">
        <v>4</v>
      </c>
      <c r="H4" s="25" t="s">
        <v>41</v>
      </c>
      <c r="I4" s="23" t="s">
        <v>12</v>
      </c>
      <c r="J4" s="24">
        <v>22</v>
      </c>
    </row>
    <row r="5" spans="1:11" s="9" customFormat="1" ht="21.75" customHeight="1">
      <c r="A5" s="8" t="s">
        <v>15</v>
      </c>
      <c r="B5" s="25" t="s">
        <v>24</v>
      </c>
      <c r="C5" s="23" t="s">
        <v>9</v>
      </c>
      <c r="D5" s="24">
        <v>53.9</v>
      </c>
      <c r="G5" s="8" t="s">
        <v>15</v>
      </c>
      <c r="H5" s="25" t="s">
        <v>24</v>
      </c>
      <c r="I5" s="23" t="s">
        <v>9</v>
      </c>
      <c r="J5" s="24">
        <v>53.92</v>
      </c>
    </row>
    <row r="6" spans="1:11" s="9" customFormat="1" ht="21.75" customHeight="1">
      <c r="A6" s="8" t="s">
        <v>5</v>
      </c>
      <c r="B6" s="25" t="s">
        <v>23</v>
      </c>
      <c r="C6" s="23" t="s">
        <v>10</v>
      </c>
      <c r="D6" s="24">
        <v>0</v>
      </c>
      <c r="G6" s="8" t="s">
        <v>5</v>
      </c>
      <c r="H6" s="25" t="s">
        <v>23</v>
      </c>
      <c r="I6" s="23" t="s">
        <v>10</v>
      </c>
      <c r="J6" s="24">
        <v>0</v>
      </c>
    </row>
    <row r="7" spans="1:11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  <c r="G7" s="8" t="s">
        <v>13</v>
      </c>
      <c r="H7" s="24">
        <v>24</v>
      </c>
      <c r="I7" s="23" t="s">
        <v>11</v>
      </c>
      <c r="J7" s="24">
        <v>0</v>
      </c>
    </row>
    <row r="8" spans="1:11" s="9" customFormat="1" ht="21.75" customHeight="1">
      <c r="A8" s="10" t="s">
        <v>6</v>
      </c>
      <c r="B8" s="25" t="s">
        <v>22</v>
      </c>
      <c r="C8" s="23" t="s">
        <v>16</v>
      </c>
      <c r="D8" s="26">
        <f>AVERAGE((C11:C34))</f>
        <v>0.86333333333333317</v>
      </c>
      <c r="E8" s="15"/>
      <c r="F8" s="15"/>
      <c r="G8" s="10" t="s">
        <v>6</v>
      </c>
      <c r="H8" s="25" t="s">
        <v>22</v>
      </c>
      <c r="I8" s="23" t="s">
        <v>16</v>
      </c>
      <c r="J8" s="26">
        <f>AVERAGE((I11:I34))</f>
        <v>0.88041666666666651</v>
      </c>
      <c r="K8" s="15"/>
    </row>
    <row r="9" spans="1:11" s="1" customFormat="1" ht="24.75" customHeight="1">
      <c r="A9" s="7" t="s">
        <v>8</v>
      </c>
      <c r="B9" s="5"/>
      <c r="C9" s="6"/>
      <c r="D9" s="6"/>
      <c r="G9" s="7" t="s">
        <v>8</v>
      </c>
      <c r="H9" s="5"/>
      <c r="I9" s="6"/>
      <c r="J9" s="6"/>
    </row>
    <row r="10" spans="1:11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  <c r="G10" s="11" t="s">
        <v>0</v>
      </c>
      <c r="H10" s="12" t="s">
        <v>1</v>
      </c>
      <c r="I10" s="13" t="s">
        <v>2</v>
      </c>
      <c r="J10" s="14" t="s">
        <v>18</v>
      </c>
      <c r="K10" s="18" t="s">
        <v>17</v>
      </c>
    </row>
    <row r="11" spans="1:11" s="15" customFormat="1" ht="19.5" customHeight="1">
      <c r="A11" s="21">
        <v>1</v>
      </c>
      <c r="B11" s="27">
        <v>2.25</v>
      </c>
      <c r="C11" s="27">
        <v>0.8</v>
      </c>
      <c r="D11" s="28">
        <f t="shared" ref="D11:D34" si="0">C11/D$8</f>
        <v>0.9266409266409269</v>
      </c>
      <c r="E11" s="22" t="s">
        <v>20</v>
      </c>
      <c r="G11" s="21">
        <v>1</v>
      </c>
      <c r="H11" s="27">
        <v>2.25</v>
      </c>
      <c r="I11" s="27">
        <v>0.85</v>
      </c>
      <c r="J11" s="28">
        <f t="shared" ref="J11:J34" si="1">I11/J$8</f>
        <v>0.96545196403218192</v>
      </c>
      <c r="K11" s="22" t="s">
        <v>20</v>
      </c>
    </row>
    <row r="12" spans="1:11" s="16" customFormat="1" ht="19.5" customHeight="1">
      <c r="A12" s="19">
        <v>2</v>
      </c>
      <c r="B12" s="8">
        <v>2.23</v>
      </c>
      <c r="C12" s="8">
        <v>0.84</v>
      </c>
      <c r="D12" s="17">
        <f t="shared" si="0"/>
        <v>0.97297297297297314</v>
      </c>
      <c r="E12" s="20"/>
      <c r="G12" s="19">
        <v>2</v>
      </c>
      <c r="H12" s="8">
        <v>2.23</v>
      </c>
      <c r="I12" s="8">
        <v>0.85</v>
      </c>
      <c r="J12" s="17">
        <f t="shared" si="1"/>
        <v>0.96545196403218192</v>
      </c>
      <c r="K12" s="20"/>
    </row>
    <row r="13" spans="1:11" s="16" customFormat="1" ht="19.5" customHeight="1">
      <c r="A13" s="19">
        <v>3</v>
      </c>
      <c r="B13" s="8">
        <v>2.2400000000000002</v>
      </c>
      <c r="C13" s="8">
        <v>0.83</v>
      </c>
      <c r="D13" s="17">
        <f t="shared" si="0"/>
        <v>0.96138996138996147</v>
      </c>
      <c r="E13" s="20"/>
      <c r="G13" s="19">
        <v>3</v>
      </c>
      <c r="H13" s="8">
        <v>2.2400000000000002</v>
      </c>
      <c r="I13" s="8">
        <v>0.86</v>
      </c>
      <c r="J13" s="17">
        <f t="shared" si="1"/>
        <v>0.97681022243256055</v>
      </c>
      <c r="K13" s="20"/>
    </row>
    <row r="14" spans="1:11" s="16" customFormat="1" ht="19.5" customHeight="1">
      <c r="A14" s="21">
        <v>4</v>
      </c>
      <c r="B14" s="27">
        <v>2.2400000000000002</v>
      </c>
      <c r="C14" s="27">
        <v>0.85</v>
      </c>
      <c r="D14" s="28">
        <f t="shared" si="0"/>
        <v>0.9845559845559847</v>
      </c>
      <c r="E14" s="22" t="s">
        <v>89</v>
      </c>
      <c r="G14" s="21">
        <v>4</v>
      </c>
      <c r="H14" s="27">
        <v>2.2400000000000002</v>
      </c>
      <c r="I14" s="27">
        <v>0.9</v>
      </c>
      <c r="J14" s="28">
        <f t="shared" si="1"/>
        <v>1.0222432560340751</v>
      </c>
      <c r="K14" s="22" t="s">
        <v>79</v>
      </c>
    </row>
    <row r="15" spans="1:11" s="16" customFormat="1" ht="19.5" customHeight="1">
      <c r="A15" s="19">
        <v>5</v>
      </c>
      <c r="B15" s="8">
        <v>2.25</v>
      </c>
      <c r="C15" s="8">
        <v>0.89</v>
      </c>
      <c r="D15" s="17">
        <f t="shared" si="0"/>
        <v>1.030888030888031</v>
      </c>
      <c r="E15" s="20"/>
      <c r="G15" s="19">
        <v>5</v>
      </c>
      <c r="H15" s="8">
        <v>2.25</v>
      </c>
      <c r="I15" s="8">
        <v>0.9</v>
      </c>
      <c r="J15" s="17">
        <f t="shared" si="1"/>
        <v>1.0222432560340751</v>
      </c>
      <c r="K15" s="20"/>
    </row>
    <row r="16" spans="1:11" s="16" customFormat="1" ht="19.5" customHeight="1">
      <c r="A16" s="19">
        <v>6</v>
      </c>
      <c r="B16" s="8">
        <v>2.23</v>
      </c>
      <c r="C16" s="8">
        <v>0.88</v>
      </c>
      <c r="D16" s="17">
        <f t="shared" si="0"/>
        <v>1.0193050193050195</v>
      </c>
      <c r="E16" s="20"/>
      <c r="G16" s="19">
        <v>6</v>
      </c>
      <c r="H16" s="8">
        <v>2.23</v>
      </c>
      <c r="I16" s="8">
        <v>0.92</v>
      </c>
      <c r="J16" s="17">
        <f t="shared" si="1"/>
        <v>1.0449597728348323</v>
      </c>
      <c r="K16" s="20"/>
    </row>
    <row r="17" spans="1:11" s="16" customFormat="1" ht="19.5" customHeight="1">
      <c r="A17" s="19">
        <v>7</v>
      </c>
      <c r="B17" s="8">
        <v>2.2599999999999998</v>
      </c>
      <c r="C17" s="8">
        <v>0.82</v>
      </c>
      <c r="D17" s="17">
        <f t="shared" si="0"/>
        <v>0.94980694980694991</v>
      </c>
      <c r="E17" s="20"/>
      <c r="G17" s="19">
        <v>7</v>
      </c>
      <c r="H17" s="8">
        <v>2.27</v>
      </c>
      <c r="I17" s="8">
        <v>0.85</v>
      </c>
      <c r="J17" s="17">
        <f t="shared" si="1"/>
        <v>0.96545196403218192</v>
      </c>
      <c r="K17" s="20"/>
    </row>
    <row r="18" spans="1:11" s="16" customFormat="1" ht="19.5" customHeight="1">
      <c r="A18" s="19">
        <v>8</v>
      </c>
      <c r="B18" s="8">
        <v>2.2400000000000002</v>
      </c>
      <c r="C18" s="8">
        <v>0.85</v>
      </c>
      <c r="D18" s="17">
        <f t="shared" si="0"/>
        <v>0.9845559845559847</v>
      </c>
      <c r="E18" s="20"/>
      <c r="G18" s="19">
        <v>8</v>
      </c>
      <c r="H18" s="8">
        <v>2.2400000000000002</v>
      </c>
      <c r="I18" s="8">
        <v>0.92</v>
      </c>
      <c r="J18" s="17">
        <f t="shared" si="1"/>
        <v>1.0449597728348323</v>
      </c>
      <c r="K18" s="20"/>
    </row>
    <row r="19" spans="1:11" s="16" customFormat="1" ht="19.5" customHeight="1">
      <c r="A19" s="21">
        <v>9</v>
      </c>
      <c r="B19" s="27">
        <v>2.25</v>
      </c>
      <c r="C19" s="27">
        <v>0.92</v>
      </c>
      <c r="D19" s="28">
        <f t="shared" si="0"/>
        <v>1.0656370656370659</v>
      </c>
      <c r="E19" s="22" t="s">
        <v>20</v>
      </c>
      <c r="G19" s="21">
        <v>9</v>
      </c>
      <c r="H19" s="27">
        <v>2.25</v>
      </c>
      <c r="I19" s="27">
        <v>0.92</v>
      </c>
      <c r="J19" s="28">
        <f t="shared" si="1"/>
        <v>1.0449597728348323</v>
      </c>
      <c r="K19" s="22" t="s">
        <v>20</v>
      </c>
    </row>
    <row r="20" spans="1:11" s="16" customFormat="1" ht="19.5" customHeight="1">
      <c r="A20" s="21">
        <v>10</v>
      </c>
      <c r="B20" s="27">
        <v>2.25</v>
      </c>
      <c r="C20" s="27">
        <v>0.88</v>
      </c>
      <c r="D20" s="28">
        <f t="shared" si="0"/>
        <v>1.0193050193050195</v>
      </c>
      <c r="E20" s="22" t="s">
        <v>20</v>
      </c>
      <c r="G20" s="21">
        <v>10</v>
      </c>
      <c r="H20" s="27">
        <v>2.25</v>
      </c>
      <c r="I20" s="27">
        <v>0.91</v>
      </c>
      <c r="J20" s="28">
        <f t="shared" si="1"/>
        <v>1.0336015144344537</v>
      </c>
      <c r="K20" s="22" t="s">
        <v>20</v>
      </c>
    </row>
    <row r="21" spans="1:11" s="16" customFormat="1" ht="19.5" customHeight="1">
      <c r="A21" s="19">
        <v>11</v>
      </c>
      <c r="B21" s="8">
        <v>2.2599999999999998</v>
      </c>
      <c r="C21" s="8">
        <v>0.87</v>
      </c>
      <c r="D21" s="17">
        <f t="shared" si="0"/>
        <v>1.0077220077220079</v>
      </c>
      <c r="E21" s="20"/>
      <c r="G21" s="19">
        <v>11</v>
      </c>
      <c r="H21" s="8">
        <v>2.2599999999999998</v>
      </c>
      <c r="I21" s="8">
        <v>0.92</v>
      </c>
      <c r="J21" s="17">
        <f t="shared" si="1"/>
        <v>1.0449597728348323</v>
      </c>
      <c r="K21" s="20"/>
    </row>
    <row r="22" spans="1:11" s="16" customFormat="1" ht="19.5" customHeight="1">
      <c r="A22" s="19">
        <v>12</v>
      </c>
      <c r="B22" s="8">
        <v>2.25</v>
      </c>
      <c r="C22" s="8">
        <v>0.9</v>
      </c>
      <c r="D22" s="17">
        <f t="shared" si="0"/>
        <v>1.0424710424710426</v>
      </c>
      <c r="E22" s="20"/>
      <c r="G22" s="19">
        <v>12</v>
      </c>
      <c r="H22" s="8">
        <v>2.25</v>
      </c>
      <c r="I22" s="8">
        <v>0.92</v>
      </c>
      <c r="J22" s="17">
        <f t="shared" si="1"/>
        <v>1.0449597728348323</v>
      </c>
      <c r="K22" s="20"/>
    </row>
    <row r="23" spans="1:11" s="16" customFormat="1" ht="19.5" customHeight="1">
      <c r="A23" s="19">
        <v>13</v>
      </c>
      <c r="B23" s="8">
        <v>2.2599999999999998</v>
      </c>
      <c r="C23" s="8">
        <v>0.85</v>
      </c>
      <c r="D23" s="17">
        <f t="shared" si="0"/>
        <v>0.9845559845559847</v>
      </c>
      <c r="E23" s="20"/>
      <c r="G23" s="19">
        <v>13</v>
      </c>
      <c r="H23" s="8">
        <v>2.2599999999999998</v>
      </c>
      <c r="I23" s="8">
        <v>0.93</v>
      </c>
      <c r="J23" s="17">
        <f t="shared" si="1"/>
        <v>1.0563180312352107</v>
      </c>
      <c r="K23" s="20"/>
    </row>
    <row r="24" spans="1:11" s="16" customFormat="1" ht="19.5" customHeight="1">
      <c r="A24" s="21">
        <v>14</v>
      </c>
      <c r="B24" s="27">
        <v>2.2599999999999998</v>
      </c>
      <c r="C24" s="27">
        <v>0.9</v>
      </c>
      <c r="D24" s="28">
        <f t="shared" si="0"/>
        <v>1.0424710424710426</v>
      </c>
      <c r="E24" s="22" t="s">
        <v>21</v>
      </c>
      <c r="G24" s="21">
        <v>14</v>
      </c>
      <c r="H24" s="27">
        <v>2.2599999999999998</v>
      </c>
      <c r="I24" s="27">
        <v>0.93</v>
      </c>
      <c r="J24" s="28">
        <f t="shared" si="1"/>
        <v>1.0563180312352107</v>
      </c>
      <c r="K24" s="22" t="s">
        <v>21</v>
      </c>
    </row>
    <row r="25" spans="1:11" s="16" customFormat="1" ht="19.5" customHeight="1">
      <c r="A25" s="21">
        <v>15</v>
      </c>
      <c r="B25" s="27">
        <v>2.25</v>
      </c>
      <c r="C25" s="27">
        <v>0.87</v>
      </c>
      <c r="D25" s="28">
        <f t="shared" si="0"/>
        <v>1.0077220077220079</v>
      </c>
      <c r="E25" s="22" t="s">
        <v>90</v>
      </c>
      <c r="G25" s="21">
        <v>15</v>
      </c>
      <c r="H25" s="27">
        <v>2.25</v>
      </c>
      <c r="I25" s="27">
        <v>0.92</v>
      </c>
      <c r="J25" s="28">
        <f t="shared" si="1"/>
        <v>1.0449597728348323</v>
      </c>
      <c r="K25" s="22" t="s">
        <v>20</v>
      </c>
    </row>
    <row r="26" spans="1:11" s="16" customFormat="1" ht="19.5" customHeight="1">
      <c r="A26" s="19">
        <v>16</v>
      </c>
      <c r="B26" s="8">
        <v>2.25</v>
      </c>
      <c r="C26" s="8">
        <v>0.92</v>
      </c>
      <c r="D26" s="17">
        <f t="shared" si="0"/>
        <v>1.0656370656370659</v>
      </c>
      <c r="E26" s="20"/>
      <c r="G26" s="19">
        <v>16</v>
      </c>
      <c r="H26" s="8">
        <v>2.25</v>
      </c>
      <c r="I26" s="8">
        <v>0.87</v>
      </c>
      <c r="J26" s="17">
        <f t="shared" si="1"/>
        <v>0.98816848083293907</v>
      </c>
      <c r="K26" s="20"/>
    </row>
    <row r="27" spans="1:11" s="16" customFormat="1" ht="19.5" customHeight="1">
      <c r="A27" s="21">
        <v>17</v>
      </c>
      <c r="B27" s="27">
        <v>2.23</v>
      </c>
      <c r="C27" s="27">
        <v>0.86</v>
      </c>
      <c r="D27" s="28">
        <f t="shared" si="0"/>
        <v>0.99613899613899626</v>
      </c>
      <c r="E27" s="22" t="s">
        <v>90</v>
      </c>
      <c r="G27" s="21">
        <v>17</v>
      </c>
      <c r="H27" s="27">
        <v>2.23</v>
      </c>
      <c r="I27" s="27">
        <v>0.82</v>
      </c>
      <c r="J27" s="28">
        <f t="shared" si="1"/>
        <v>0.93137718883104603</v>
      </c>
      <c r="K27" s="22" t="s">
        <v>20</v>
      </c>
    </row>
    <row r="28" spans="1:11" s="16" customFormat="1" ht="19.5" customHeight="1">
      <c r="A28" s="19">
        <v>18</v>
      </c>
      <c r="B28" s="8">
        <v>2.25</v>
      </c>
      <c r="C28" s="8">
        <v>0.85</v>
      </c>
      <c r="D28" s="17">
        <f t="shared" si="0"/>
        <v>0.9845559845559847</v>
      </c>
      <c r="E28" s="20"/>
      <c r="G28" s="19">
        <v>18</v>
      </c>
      <c r="H28" s="8">
        <v>2.25</v>
      </c>
      <c r="I28" s="8">
        <v>0.91</v>
      </c>
      <c r="J28" s="17">
        <f t="shared" si="1"/>
        <v>1.0336015144344537</v>
      </c>
      <c r="K28" s="20"/>
    </row>
    <row r="29" spans="1:11" s="16" customFormat="1" ht="19.5" customHeight="1">
      <c r="A29" s="21">
        <v>19</v>
      </c>
      <c r="B29" s="27">
        <v>2.25</v>
      </c>
      <c r="C29" s="27">
        <v>0.9</v>
      </c>
      <c r="D29" s="28">
        <f t="shared" si="0"/>
        <v>1.0424710424710426</v>
      </c>
      <c r="E29" s="22" t="s">
        <v>89</v>
      </c>
      <c r="G29" s="21">
        <v>19</v>
      </c>
      <c r="H29" s="27">
        <v>2.25</v>
      </c>
      <c r="I29" s="27">
        <v>0.91</v>
      </c>
      <c r="J29" s="28">
        <f t="shared" si="1"/>
        <v>1.0336015144344537</v>
      </c>
      <c r="K29" s="22" t="s">
        <v>20</v>
      </c>
    </row>
    <row r="30" spans="1:11" s="16" customFormat="1" ht="19.5" customHeight="1">
      <c r="A30" s="21">
        <v>20</v>
      </c>
      <c r="B30" s="27">
        <v>2.2400000000000002</v>
      </c>
      <c r="C30" s="27">
        <v>0.87</v>
      </c>
      <c r="D30" s="28">
        <f t="shared" si="0"/>
        <v>1.0077220077220079</v>
      </c>
      <c r="E30" s="22" t="s">
        <v>21</v>
      </c>
      <c r="G30" s="21">
        <v>20</v>
      </c>
      <c r="H30" s="27">
        <v>2.2400000000000002</v>
      </c>
      <c r="I30" s="27">
        <v>0.81</v>
      </c>
      <c r="J30" s="28">
        <f t="shared" si="1"/>
        <v>0.92001893043066751</v>
      </c>
      <c r="K30" s="22" t="s">
        <v>21</v>
      </c>
    </row>
    <row r="31" spans="1:11" s="16" customFormat="1" ht="19.5" customHeight="1">
      <c r="A31" s="29">
        <v>21</v>
      </c>
      <c r="B31" s="30">
        <v>2.2400000000000002</v>
      </c>
      <c r="C31" s="30">
        <v>0.87</v>
      </c>
      <c r="D31" s="31">
        <f t="shared" si="0"/>
        <v>1.0077220077220079</v>
      </c>
      <c r="E31" s="32"/>
      <c r="G31" s="29">
        <v>21</v>
      </c>
      <c r="H31" s="30">
        <v>2.2400000000000002</v>
      </c>
      <c r="I31" s="30">
        <v>0.81</v>
      </c>
      <c r="J31" s="31">
        <f t="shared" si="1"/>
        <v>0.92001893043066751</v>
      </c>
      <c r="K31" s="32"/>
    </row>
    <row r="32" spans="1:11" s="16" customFormat="1" ht="19.5" customHeight="1">
      <c r="A32" s="19">
        <v>22</v>
      </c>
      <c r="B32" s="8">
        <v>2.25</v>
      </c>
      <c r="C32" s="8">
        <v>0.81</v>
      </c>
      <c r="D32" s="17">
        <f t="shared" si="0"/>
        <v>0.93822393822393846</v>
      </c>
      <c r="E32" s="20"/>
      <c r="G32" s="19">
        <v>22</v>
      </c>
      <c r="H32" s="8">
        <v>2.2400000000000002</v>
      </c>
      <c r="I32" s="8">
        <v>0.77</v>
      </c>
      <c r="J32" s="17">
        <f t="shared" si="1"/>
        <v>0.874585896829153</v>
      </c>
      <c r="K32" s="20"/>
    </row>
    <row r="33" spans="1:11" s="16" customFormat="1" ht="19.5" customHeight="1">
      <c r="A33" s="19">
        <v>23</v>
      </c>
      <c r="B33" s="8">
        <v>2.25</v>
      </c>
      <c r="C33" s="8">
        <v>0.86</v>
      </c>
      <c r="D33" s="17">
        <f t="shared" si="0"/>
        <v>0.99613899613899626</v>
      </c>
      <c r="E33" s="20"/>
      <c r="G33" s="19">
        <v>23</v>
      </c>
      <c r="H33" s="8">
        <v>2.25</v>
      </c>
      <c r="I33" s="8">
        <v>0.8</v>
      </c>
      <c r="J33" s="17">
        <f t="shared" si="1"/>
        <v>0.90866067203028889</v>
      </c>
      <c r="K33" s="20"/>
    </row>
    <row r="34" spans="1:11" s="16" customFormat="1" ht="19.5" customHeight="1">
      <c r="A34" s="19">
        <v>24</v>
      </c>
      <c r="B34" s="8">
        <v>2.25</v>
      </c>
      <c r="C34" s="8">
        <v>0.83</v>
      </c>
      <c r="D34" s="17">
        <f t="shared" si="0"/>
        <v>0.96138996138996147</v>
      </c>
      <c r="E34" s="20"/>
      <c r="G34" s="19">
        <v>24</v>
      </c>
      <c r="H34" s="8">
        <v>2.25</v>
      </c>
      <c r="I34" s="8">
        <v>0.93</v>
      </c>
      <c r="J34" s="17">
        <f t="shared" si="1"/>
        <v>1.0563180312352107</v>
      </c>
      <c r="K34" s="20"/>
    </row>
    <row r="35" spans="1:11">
      <c r="A35" s="18" t="s">
        <v>83</v>
      </c>
      <c r="B35" s="45">
        <f>AVERAGE(B11:B34)</f>
        <v>2.2470833333333333</v>
      </c>
      <c r="C35" s="45">
        <f>AVERAGE((C11:C34))</f>
        <v>0.86333333333333317</v>
      </c>
      <c r="D35" s="46">
        <f>AVERAGE(D11:D34)</f>
        <v>1.0000000000000002</v>
      </c>
      <c r="E35" s="18"/>
      <c r="G35" s="18" t="s">
        <v>83</v>
      </c>
      <c r="H35" s="45">
        <f>AVERAGE(H11:H34)</f>
        <v>2.2470833333333333</v>
      </c>
      <c r="I35" s="45">
        <f>AVERAGE((I11:I34))</f>
        <v>0.88041666666666651</v>
      </c>
      <c r="J35" s="46">
        <f>AVERAGE(J11:J34)</f>
        <v>1.0000000000000007</v>
      </c>
      <c r="K35" s="18"/>
    </row>
  </sheetData>
  <autoFilter ref="A10:E34" xr:uid="{00000000-0009-0000-0000-000000000000}"/>
  <mergeCells count="2">
    <mergeCell ref="A1:D1"/>
    <mergeCell ref="G1:J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F5856-5EDE-40A3-B0AE-DD7AD7944BCB}">
  <sheetPr>
    <tabColor rgb="FF00B0F0"/>
  </sheetPr>
  <dimension ref="A1:K35"/>
  <sheetViews>
    <sheetView zoomScale="85" zoomScaleNormal="85" workbookViewId="0">
      <selection activeCell="J20" sqref="J20"/>
    </sheetView>
  </sheetViews>
  <sheetFormatPr defaultRowHeight="17.399999999999999"/>
  <cols>
    <col min="1" max="1" width="15.19921875" bestFit="1" customWidth="1"/>
    <col min="2" max="2" width="23.5" bestFit="1" customWidth="1"/>
    <col min="3" max="3" width="20" bestFit="1" customWidth="1"/>
    <col min="4" max="4" width="17.296875" customWidth="1"/>
    <col min="5" max="5" width="11.5" customWidth="1"/>
    <col min="7" max="7" width="15.3984375" bestFit="1" customWidth="1"/>
    <col min="8" max="8" width="23.5" bestFit="1" customWidth="1"/>
    <col min="9" max="9" width="20" bestFit="1" customWidth="1"/>
    <col min="10" max="10" width="17.59765625" bestFit="1" customWidth="1"/>
    <col min="11" max="11" width="8.69921875" customWidth="1"/>
  </cols>
  <sheetData>
    <row r="1" spans="1:11" s="1" customFormat="1" ht="30" customHeight="1">
      <c r="A1" s="48" t="s">
        <v>14</v>
      </c>
      <c r="B1" s="49"/>
      <c r="C1" s="49"/>
      <c r="D1" s="49"/>
      <c r="G1" s="48" t="s">
        <v>14</v>
      </c>
      <c r="H1" s="49"/>
      <c r="I1" s="49"/>
      <c r="J1" s="49"/>
    </row>
    <row r="2" spans="1:11" s="3" customFormat="1" ht="24" customHeight="1">
      <c r="A2" s="7" t="s">
        <v>7</v>
      </c>
      <c r="B2" s="2"/>
      <c r="C2" s="2"/>
      <c r="D2" s="2"/>
      <c r="E2" s="4"/>
      <c r="G2" s="7" t="s">
        <v>7</v>
      </c>
      <c r="H2" s="2"/>
      <c r="I2" s="2"/>
      <c r="J2" s="2"/>
      <c r="K2" s="4"/>
    </row>
    <row r="3" spans="1:11" s="9" customFormat="1" ht="21.75" customHeight="1">
      <c r="A3" s="8" t="s">
        <v>3</v>
      </c>
      <c r="B3" s="25" t="s">
        <v>88</v>
      </c>
      <c r="C3" s="23" t="s">
        <v>19</v>
      </c>
      <c r="D3" s="25" t="s">
        <v>26</v>
      </c>
      <c r="G3" s="8" t="s">
        <v>3</v>
      </c>
      <c r="H3" s="25" t="s">
        <v>80</v>
      </c>
      <c r="I3" s="23" t="s">
        <v>19</v>
      </c>
      <c r="J3" s="25" t="s">
        <v>26</v>
      </c>
    </row>
    <row r="4" spans="1:11" s="9" customFormat="1" ht="21.75" customHeight="1">
      <c r="A4" s="8" t="s">
        <v>4</v>
      </c>
      <c r="B4" s="25" t="s">
        <v>42</v>
      </c>
      <c r="C4" s="23" t="s">
        <v>12</v>
      </c>
      <c r="D4" s="24">
        <v>22</v>
      </c>
      <c r="G4" s="8" t="s">
        <v>4</v>
      </c>
      <c r="H4" s="25" t="s">
        <v>42</v>
      </c>
      <c r="I4" s="23" t="s">
        <v>12</v>
      </c>
      <c r="J4" s="24">
        <v>23</v>
      </c>
    </row>
    <row r="5" spans="1:11" s="9" customFormat="1" ht="21.75" customHeight="1">
      <c r="A5" s="8" t="s">
        <v>15</v>
      </c>
      <c r="B5" s="25" t="s">
        <v>27</v>
      </c>
      <c r="C5" s="23" t="s">
        <v>9</v>
      </c>
      <c r="D5" s="24">
        <v>53.9</v>
      </c>
      <c r="G5" s="8" t="s">
        <v>15</v>
      </c>
      <c r="H5" s="25" t="s">
        <v>27</v>
      </c>
      <c r="I5" s="23" t="s">
        <v>9</v>
      </c>
      <c r="J5" s="24">
        <v>53.92</v>
      </c>
    </row>
    <row r="6" spans="1:11" s="9" customFormat="1" ht="21.75" customHeight="1">
      <c r="A6" s="8" t="s">
        <v>5</v>
      </c>
      <c r="B6" s="25" t="s">
        <v>23</v>
      </c>
      <c r="C6" s="23" t="s">
        <v>10</v>
      </c>
      <c r="D6" s="24">
        <v>0</v>
      </c>
      <c r="G6" s="8" t="s">
        <v>5</v>
      </c>
      <c r="H6" s="25" t="s">
        <v>23</v>
      </c>
      <c r="I6" s="23" t="s">
        <v>10</v>
      </c>
      <c r="J6" s="24">
        <v>0</v>
      </c>
    </row>
    <row r="7" spans="1:11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  <c r="G7" s="8" t="s">
        <v>13</v>
      </c>
      <c r="H7" s="24">
        <v>24</v>
      </c>
      <c r="I7" s="23" t="s">
        <v>11</v>
      </c>
      <c r="J7" s="24">
        <v>0</v>
      </c>
    </row>
    <row r="8" spans="1:11" s="9" customFormat="1" ht="21.75" customHeight="1">
      <c r="A8" s="10" t="s">
        <v>6</v>
      </c>
      <c r="B8" s="25" t="s">
        <v>22</v>
      </c>
      <c r="C8" s="23" t="s">
        <v>82</v>
      </c>
      <c r="D8" s="26">
        <f>AVERAGE((C11:C34))</f>
        <v>0.71666666666666667</v>
      </c>
      <c r="E8" s="15"/>
      <c r="F8" s="15"/>
      <c r="G8" s="10" t="s">
        <v>6</v>
      </c>
      <c r="H8" s="25" t="s">
        <v>22</v>
      </c>
      <c r="I8" s="23" t="s">
        <v>82</v>
      </c>
      <c r="J8" s="26">
        <f>AVERAGE((I11:I34))</f>
        <v>0.71791666666666665</v>
      </c>
      <c r="K8" s="15"/>
    </row>
    <row r="9" spans="1:11" s="1" customFormat="1" ht="24.75" customHeight="1">
      <c r="A9" s="7" t="s">
        <v>8</v>
      </c>
      <c r="B9" s="5"/>
      <c r="C9" s="6"/>
      <c r="D9" s="6"/>
      <c r="G9" s="7" t="s">
        <v>8</v>
      </c>
      <c r="H9" s="5"/>
      <c r="I9" s="6"/>
      <c r="J9" s="6"/>
    </row>
    <row r="10" spans="1:11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  <c r="G10" s="11" t="s">
        <v>0</v>
      </c>
      <c r="H10" s="12" t="s">
        <v>1</v>
      </c>
      <c r="I10" s="13" t="s">
        <v>2</v>
      </c>
      <c r="J10" s="14" t="s">
        <v>18</v>
      </c>
      <c r="K10" s="18" t="s">
        <v>17</v>
      </c>
    </row>
    <row r="11" spans="1:11" s="15" customFormat="1" ht="19.5" customHeight="1">
      <c r="A11" s="21">
        <v>1</v>
      </c>
      <c r="B11" s="27">
        <v>2.2400000000000002</v>
      </c>
      <c r="C11" s="27">
        <v>0.7</v>
      </c>
      <c r="D11" s="28">
        <f>C11/D$8</f>
        <v>0.97674418604651159</v>
      </c>
      <c r="E11" s="22" t="s">
        <v>20</v>
      </c>
      <c r="G11" s="21">
        <v>1</v>
      </c>
      <c r="H11" s="27">
        <v>2.2400000000000002</v>
      </c>
      <c r="I11" s="27">
        <v>0.64</v>
      </c>
      <c r="J11" s="28">
        <f>I11/J$8</f>
        <v>0.8914683691236216</v>
      </c>
      <c r="K11" s="22" t="s">
        <v>20</v>
      </c>
    </row>
    <row r="12" spans="1:11" s="16" customFormat="1" ht="19.5" customHeight="1">
      <c r="A12" s="19">
        <v>2</v>
      </c>
      <c r="B12" s="8">
        <v>2.25</v>
      </c>
      <c r="C12" s="8">
        <v>0.74</v>
      </c>
      <c r="D12" s="17">
        <f>C12/D$8</f>
        <v>1.0325581395348837</v>
      </c>
      <c r="E12" s="20"/>
      <c r="G12" s="19">
        <v>2</v>
      </c>
      <c r="H12" s="8">
        <v>2.25</v>
      </c>
      <c r="I12" s="8">
        <v>0.6</v>
      </c>
      <c r="J12" s="17">
        <f>I12/J$8</f>
        <v>0.83575159605339522</v>
      </c>
      <c r="K12" s="20"/>
    </row>
    <row r="13" spans="1:11" s="16" customFormat="1" ht="19.5" customHeight="1">
      <c r="A13" s="21">
        <v>3</v>
      </c>
      <c r="B13" s="27">
        <v>2.25</v>
      </c>
      <c r="C13" s="27">
        <v>0.66</v>
      </c>
      <c r="D13" s="28">
        <f t="shared" ref="D13:D34" si="0">C13/D$8</f>
        <v>0.92093023255813955</v>
      </c>
      <c r="E13" s="22" t="s">
        <v>20</v>
      </c>
      <c r="G13" s="21">
        <v>3</v>
      </c>
      <c r="H13" s="27">
        <v>2.25</v>
      </c>
      <c r="I13" s="27">
        <v>0.76</v>
      </c>
      <c r="J13" s="28">
        <f t="shared" ref="J13:J34" si="1">I13/J$8</f>
        <v>1.0586186883343007</v>
      </c>
      <c r="K13" s="22" t="s">
        <v>20</v>
      </c>
    </row>
    <row r="14" spans="1:11" s="16" customFormat="1" ht="19.5" customHeight="1">
      <c r="A14" s="19">
        <v>4</v>
      </c>
      <c r="B14" s="8">
        <v>2.2400000000000002</v>
      </c>
      <c r="C14" s="8">
        <v>0.67</v>
      </c>
      <c r="D14" s="17">
        <f t="shared" si="0"/>
        <v>0.93488372093023264</v>
      </c>
      <c r="E14" s="20"/>
      <c r="G14" s="19">
        <v>4</v>
      </c>
      <c r="H14" s="8">
        <v>2.2400000000000002</v>
      </c>
      <c r="I14" s="8">
        <v>0.64</v>
      </c>
      <c r="J14" s="17">
        <f t="shared" si="1"/>
        <v>0.8914683691236216</v>
      </c>
      <c r="K14" s="20"/>
    </row>
    <row r="15" spans="1:11" s="16" customFormat="1" ht="19.5" customHeight="1">
      <c r="A15" s="19">
        <v>5</v>
      </c>
      <c r="B15" s="8">
        <v>2.23</v>
      </c>
      <c r="C15" s="8">
        <v>0.75</v>
      </c>
      <c r="D15" s="17">
        <f t="shared" si="0"/>
        <v>1.0465116279069768</v>
      </c>
      <c r="E15" s="20"/>
      <c r="G15" s="19">
        <v>5</v>
      </c>
      <c r="H15" s="8">
        <v>2.2400000000000002</v>
      </c>
      <c r="I15" s="8">
        <v>0.66</v>
      </c>
      <c r="J15" s="17">
        <f t="shared" si="1"/>
        <v>0.91932675565873478</v>
      </c>
      <c r="K15" s="20"/>
    </row>
    <row r="16" spans="1:11" s="16" customFormat="1" ht="19.5" customHeight="1">
      <c r="A16" s="21">
        <v>6</v>
      </c>
      <c r="B16" s="27">
        <v>2.2599999999999998</v>
      </c>
      <c r="C16" s="27">
        <v>0.68</v>
      </c>
      <c r="D16" s="28">
        <f t="shared" si="0"/>
        <v>0.94883720930232562</v>
      </c>
      <c r="E16" s="22" t="s">
        <v>20</v>
      </c>
      <c r="G16" s="21">
        <v>6</v>
      </c>
      <c r="H16" s="27">
        <v>2.25</v>
      </c>
      <c r="I16" s="27">
        <v>0.75</v>
      </c>
      <c r="J16" s="28">
        <f t="shared" si="1"/>
        <v>1.044689495066744</v>
      </c>
      <c r="K16" s="22" t="s">
        <v>20</v>
      </c>
    </row>
    <row r="17" spans="1:11" s="16" customFormat="1" ht="19.5" customHeight="1">
      <c r="A17" s="19">
        <v>7</v>
      </c>
      <c r="B17" s="8">
        <v>2.2400000000000002</v>
      </c>
      <c r="C17" s="8">
        <v>0.73</v>
      </c>
      <c r="D17" s="17">
        <f t="shared" si="0"/>
        <v>1.0186046511627906</v>
      </c>
      <c r="E17" s="20"/>
      <c r="G17" s="19">
        <v>7</v>
      </c>
      <c r="H17" s="8">
        <v>2.2400000000000002</v>
      </c>
      <c r="I17" s="8">
        <v>0.67</v>
      </c>
      <c r="J17" s="17">
        <f t="shared" si="1"/>
        <v>0.93325594892629138</v>
      </c>
      <c r="K17" s="20"/>
    </row>
    <row r="18" spans="1:11" s="16" customFormat="1" ht="19.5" customHeight="1">
      <c r="A18" s="21">
        <v>8</v>
      </c>
      <c r="B18" s="27">
        <v>2.25</v>
      </c>
      <c r="C18" s="27">
        <v>0.74</v>
      </c>
      <c r="D18" s="28">
        <f t="shared" si="0"/>
        <v>1.0325581395348837</v>
      </c>
      <c r="E18" s="22" t="s">
        <v>20</v>
      </c>
      <c r="G18" s="21">
        <v>8</v>
      </c>
      <c r="H18" s="27">
        <v>2.25</v>
      </c>
      <c r="I18" s="27">
        <v>0.75</v>
      </c>
      <c r="J18" s="28">
        <f t="shared" si="1"/>
        <v>1.044689495066744</v>
      </c>
      <c r="K18" s="22" t="s">
        <v>20</v>
      </c>
    </row>
    <row r="19" spans="1:11" s="16" customFormat="1" ht="19.5" customHeight="1">
      <c r="A19" s="21">
        <v>9</v>
      </c>
      <c r="B19" s="27">
        <v>2.2400000000000002</v>
      </c>
      <c r="C19" s="27">
        <v>0.71</v>
      </c>
      <c r="D19" s="28">
        <f t="shared" si="0"/>
        <v>0.99069767441860457</v>
      </c>
      <c r="E19" s="22" t="s">
        <v>20</v>
      </c>
      <c r="G19" s="21">
        <v>9</v>
      </c>
      <c r="H19" s="27">
        <v>2.2400000000000002</v>
      </c>
      <c r="I19" s="27">
        <v>0.76</v>
      </c>
      <c r="J19" s="28">
        <f t="shared" si="1"/>
        <v>1.0586186883343007</v>
      </c>
      <c r="K19" s="22" t="s">
        <v>20</v>
      </c>
    </row>
    <row r="20" spans="1:11" s="16" customFormat="1" ht="19.5" customHeight="1">
      <c r="A20" s="21">
        <v>10</v>
      </c>
      <c r="B20" s="27">
        <v>2.2400000000000002</v>
      </c>
      <c r="C20" s="27">
        <v>0.72</v>
      </c>
      <c r="D20" s="28">
        <f t="shared" si="0"/>
        <v>1.0046511627906975</v>
      </c>
      <c r="E20" s="22" t="s">
        <v>20</v>
      </c>
      <c r="G20" s="21">
        <v>10</v>
      </c>
      <c r="H20" s="27">
        <v>2.25</v>
      </c>
      <c r="I20" s="27">
        <v>0.76</v>
      </c>
      <c r="J20" s="28">
        <f t="shared" si="1"/>
        <v>1.0586186883343007</v>
      </c>
      <c r="K20" s="22" t="s">
        <v>20</v>
      </c>
    </row>
    <row r="21" spans="1:11" s="16" customFormat="1" ht="19.5" customHeight="1">
      <c r="A21" s="19">
        <v>11</v>
      </c>
      <c r="B21" s="8">
        <v>2.25</v>
      </c>
      <c r="C21" s="8">
        <v>0.66</v>
      </c>
      <c r="D21" s="17">
        <f t="shared" si="0"/>
        <v>0.92093023255813955</v>
      </c>
      <c r="E21" s="20"/>
      <c r="G21" s="19">
        <v>11</v>
      </c>
      <c r="H21" s="8">
        <v>2.25</v>
      </c>
      <c r="I21" s="8">
        <v>0.74</v>
      </c>
      <c r="J21" s="17">
        <f t="shared" si="1"/>
        <v>1.0307603017991875</v>
      </c>
      <c r="K21" s="20"/>
    </row>
    <row r="22" spans="1:11" s="16" customFormat="1" ht="19.5" customHeight="1">
      <c r="A22" s="21">
        <v>12</v>
      </c>
      <c r="B22" s="27">
        <v>2.25</v>
      </c>
      <c r="C22" s="27">
        <v>0.75</v>
      </c>
      <c r="D22" s="28">
        <f t="shared" si="0"/>
        <v>1.0465116279069768</v>
      </c>
      <c r="E22" s="22" t="s">
        <v>21</v>
      </c>
      <c r="G22" s="21">
        <v>12</v>
      </c>
      <c r="H22" s="27">
        <v>2.25</v>
      </c>
      <c r="I22" s="27">
        <v>0.81</v>
      </c>
      <c r="J22" s="28">
        <f t="shared" si="1"/>
        <v>1.1282646546720836</v>
      </c>
      <c r="K22" s="22" t="s">
        <v>21</v>
      </c>
    </row>
    <row r="23" spans="1:11" s="16" customFormat="1" ht="19.5" customHeight="1">
      <c r="A23" s="19">
        <v>13</v>
      </c>
      <c r="B23" s="8">
        <v>2.2599999999999998</v>
      </c>
      <c r="C23" s="8">
        <v>0.74</v>
      </c>
      <c r="D23" s="17">
        <f t="shared" si="0"/>
        <v>1.0325581395348837</v>
      </c>
      <c r="E23" s="20"/>
      <c r="G23" s="19">
        <v>13</v>
      </c>
      <c r="H23" s="8">
        <v>2.25</v>
      </c>
      <c r="I23" s="8">
        <v>0.77</v>
      </c>
      <c r="J23" s="17">
        <f t="shared" si="1"/>
        <v>1.0725478816018572</v>
      </c>
      <c r="K23" s="20"/>
    </row>
    <row r="24" spans="1:11" s="16" customFormat="1" ht="19.5" customHeight="1">
      <c r="A24" s="29">
        <v>14</v>
      </c>
      <c r="B24" s="30">
        <v>2.2599999999999998</v>
      </c>
      <c r="C24" s="30">
        <v>0.7</v>
      </c>
      <c r="D24" s="31">
        <f t="shared" si="0"/>
        <v>0.97674418604651159</v>
      </c>
      <c r="E24" s="32"/>
      <c r="G24" s="29">
        <v>14</v>
      </c>
      <c r="H24" s="30">
        <v>2.2599999999999998</v>
      </c>
      <c r="I24" s="30">
        <v>0.74</v>
      </c>
      <c r="J24" s="31">
        <f t="shared" si="1"/>
        <v>1.0307603017991875</v>
      </c>
      <c r="K24" s="32"/>
    </row>
    <row r="25" spans="1:11" s="16" customFormat="1" ht="19.5" customHeight="1">
      <c r="A25" s="21">
        <v>15</v>
      </c>
      <c r="B25" s="27">
        <v>2.25</v>
      </c>
      <c r="C25" s="27">
        <v>0.68</v>
      </c>
      <c r="D25" s="28">
        <f t="shared" si="0"/>
        <v>0.94883720930232562</v>
      </c>
      <c r="E25" s="22" t="s">
        <v>21</v>
      </c>
      <c r="G25" s="21">
        <v>15</v>
      </c>
      <c r="H25" s="27">
        <v>2.25</v>
      </c>
      <c r="I25" s="27">
        <v>0.76</v>
      </c>
      <c r="J25" s="28">
        <f t="shared" si="1"/>
        <v>1.0586186883343007</v>
      </c>
      <c r="K25" s="22" t="s">
        <v>21</v>
      </c>
    </row>
    <row r="26" spans="1:11" s="16" customFormat="1" ht="19.5" customHeight="1">
      <c r="A26" s="19">
        <v>16</v>
      </c>
      <c r="B26" s="8">
        <v>2.2400000000000002</v>
      </c>
      <c r="C26" s="8">
        <v>0.66</v>
      </c>
      <c r="D26" s="17">
        <f t="shared" si="0"/>
        <v>0.92093023255813955</v>
      </c>
      <c r="E26" s="20"/>
      <c r="G26" s="19">
        <v>16</v>
      </c>
      <c r="H26" s="8">
        <v>2.2400000000000002</v>
      </c>
      <c r="I26" s="8">
        <v>0.75</v>
      </c>
      <c r="J26" s="17">
        <f t="shared" si="1"/>
        <v>1.044689495066744</v>
      </c>
      <c r="K26" s="20"/>
    </row>
    <row r="27" spans="1:11" s="16" customFormat="1" ht="19.5" customHeight="1">
      <c r="A27" s="19">
        <v>17</v>
      </c>
      <c r="B27" s="8">
        <v>2.25</v>
      </c>
      <c r="C27" s="8">
        <v>0.77</v>
      </c>
      <c r="D27" s="17">
        <f t="shared" si="0"/>
        <v>1.0744186046511628</v>
      </c>
      <c r="E27" s="20"/>
      <c r="G27" s="19">
        <v>17</v>
      </c>
      <c r="H27" s="8">
        <v>2.25</v>
      </c>
      <c r="I27" s="8">
        <v>0.73</v>
      </c>
      <c r="J27" s="17">
        <f t="shared" si="1"/>
        <v>1.0168311085316308</v>
      </c>
      <c r="K27" s="20"/>
    </row>
    <row r="28" spans="1:11" s="16" customFormat="1" ht="19.5" customHeight="1">
      <c r="A28" s="19">
        <v>18</v>
      </c>
      <c r="B28" s="8">
        <v>2.25</v>
      </c>
      <c r="C28" s="8">
        <v>0.76</v>
      </c>
      <c r="D28" s="17">
        <f t="shared" si="0"/>
        <v>1.0604651162790697</v>
      </c>
      <c r="E28" s="20"/>
      <c r="G28" s="19">
        <v>18</v>
      </c>
      <c r="H28" s="8">
        <v>2.25</v>
      </c>
      <c r="I28" s="8">
        <v>0.7</v>
      </c>
      <c r="J28" s="17">
        <f t="shared" si="1"/>
        <v>0.97504352872896105</v>
      </c>
      <c r="K28" s="20"/>
    </row>
    <row r="29" spans="1:11" s="16" customFormat="1" ht="19.5" customHeight="1">
      <c r="A29" s="19">
        <v>19</v>
      </c>
      <c r="B29" s="8">
        <v>2.23</v>
      </c>
      <c r="C29" s="8">
        <v>0.71</v>
      </c>
      <c r="D29" s="17">
        <f t="shared" si="0"/>
        <v>0.99069767441860457</v>
      </c>
      <c r="E29" s="20"/>
      <c r="G29" s="19">
        <v>19</v>
      </c>
      <c r="H29" s="8">
        <v>2.23</v>
      </c>
      <c r="I29" s="8">
        <v>0.71</v>
      </c>
      <c r="J29" s="17">
        <f t="shared" si="1"/>
        <v>0.98897272199651765</v>
      </c>
      <c r="K29" s="20"/>
    </row>
    <row r="30" spans="1:11" s="16" customFormat="1" ht="19.5" customHeight="1">
      <c r="A30" s="21">
        <v>20</v>
      </c>
      <c r="B30" s="27">
        <v>2.2599999999999998</v>
      </c>
      <c r="C30" s="27">
        <v>0.71</v>
      </c>
      <c r="D30" s="28">
        <f t="shared" si="0"/>
        <v>0.99069767441860457</v>
      </c>
      <c r="E30" s="22" t="s">
        <v>21</v>
      </c>
      <c r="G30" s="21">
        <v>20</v>
      </c>
      <c r="H30" s="27">
        <v>2.2599999999999998</v>
      </c>
      <c r="I30" s="27">
        <v>0.72</v>
      </c>
      <c r="J30" s="28">
        <f t="shared" si="1"/>
        <v>1.0029019152640744</v>
      </c>
      <c r="K30" s="22" t="s">
        <v>21</v>
      </c>
    </row>
    <row r="31" spans="1:11" s="16" customFormat="1" ht="19.5" customHeight="1">
      <c r="A31" s="19">
        <v>21</v>
      </c>
      <c r="B31" s="8">
        <v>2.25</v>
      </c>
      <c r="C31" s="8">
        <v>0.74</v>
      </c>
      <c r="D31" s="17">
        <f t="shared" si="0"/>
        <v>1.0325581395348837</v>
      </c>
      <c r="E31" s="20"/>
      <c r="G31" s="19">
        <v>21</v>
      </c>
      <c r="H31" s="8">
        <v>2.25</v>
      </c>
      <c r="I31" s="8">
        <v>0.69</v>
      </c>
      <c r="J31" s="17">
        <f t="shared" si="1"/>
        <v>0.96111433546140446</v>
      </c>
      <c r="K31" s="20"/>
    </row>
    <row r="32" spans="1:11" s="16" customFormat="1" ht="19.5" customHeight="1">
      <c r="A32" s="19">
        <v>22</v>
      </c>
      <c r="B32" s="8">
        <v>2.2400000000000002</v>
      </c>
      <c r="C32" s="8">
        <v>0.73</v>
      </c>
      <c r="D32" s="17">
        <f t="shared" si="0"/>
        <v>1.0186046511627906</v>
      </c>
      <c r="E32" s="20"/>
      <c r="G32" s="19">
        <v>22</v>
      </c>
      <c r="H32" s="8">
        <v>2.2400000000000002</v>
      </c>
      <c r="I32" s="8">
        <v>0.72</v>
      </c>
      <c r="J32" s="17">
        <f t="shared" si="1"/>
        <v>1.0029019152640744</v>
      </c>
      <c r="K32" s="20"/>
    </row>
    <row r="33" spans="1:11" s="16" customFormat="1" ht="19.5" customHeight="1">
      <c r="A33" s="19">
        <v>23</v>
      </c>
      <c r="B33" s="8">
        <v>2.25</v>
      </c>
      <c r="C33" s="8">
        <v>0.76</v>
      </c>
      <c r="D33" s="17">
        <f t="shared" si="0"/>
        <v>1.0604651162790697</v>
      </c>
      <c r="E33" s="20"/>
      <c r="G33" s="19">
        <v>23</v>
      </c>
      <c r="H33" s="8">
        <v>2.25</v>
      </c>
      <c r="I33" s="8">
        <v>0.68</v>
      </c>
      <c r="J33" s="17">
        <f t="shared" si="1"/>
        <v>0.94718514219384808</v>
      </c>
      <c r="K33" s="20"/>
    </row>
    <row r="34" spans="1:11" s="16" customFormat="1" ht="19.5" customHeight="1">
      <c r="A34" s="19">
        <v>24</v>
      </c>
      <c r="B34" s="8">
        <v>2.25</v>
      </c>
      <c r="C34" s="8">
        <v>0.73</v>
      </c>
      <c r="D34" s="17">
        <f t="shared" si="0"/>
        <v>1.0186046511627906</v>
      </c>
      <c r="E34" s="20"/>
      <c r="G34" s="19">
        <v>24</v>
      </c>
      <c r="H34" s="8">
        <v>2.25</v>
      </c>
      <c r="I34" s="8">
        <v>0.72</v>
      </c>
      <c r="J34" s="17">
        <f t="shared" si="1"/>
        <v>1.0029019152640744</v>
      </c>
      <c r="K34" s="20"/>
    </row>
    <row r="35" spans="1:11">
      <c r="A35" s="18" t="s">
        <v>83</v>
      </c>
      <c r="B35" s="45">
        <f>AVERAGE(B11:B34)</f>
        <v>2.2470833333333333</v>
      </c>
      <c r="C35" s="45">
        <f>AVERAGE((C11:C34))</f>
        <v>0.71666666666666667</v>
      </c>
      <c r="D35" s="46">
        <f>AVERAGE(D11:D34)</f>
        <v>1</v>
      </c>
      <c r="E35" s="18"/>
      <c r="G35" s="18" t="s">
        <v>83</v>
      </c>
      <c r="H35" s="45">
        <f>AVERAGE(H11:H34)</f>
        <v>2.2470833333333333</v>
      </c>
      <c r="I35" s="45">
        <f>AVERAGE((I11:I34))</f>
        <v>0.71791666666666665</v>
      </c>
      <c r="J35" s="46">
        <f>AVERAGE(J11:J34)</f>
        <v>1</v>
      </c>
      <c r="K35" s="18"/>
    </row>
  </sheetData>
  <autoFilter ref="A10:E34" xr:uid="{00000000-0009-0000-0000-000001000000}"/>
  <mergeCells count="2">
    <mergeCell ref="A1:D1"/>
    <mergeCell ref="G1:J1"/>
  </mergeCells>
  <phoneticPr fontId="19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C5E9C-EB72-42CF-B335-90CA544B57BC}">
  <sheetPr>
    <tabColor rgb="FF00B0F0"/>
  </sheetPr>
  <dimension ref="A1:K35"/>
  <sheetViews>
    <sheetView topLeftCell="A4" zoomScale="85" zoomScaleNormal="85" workbookViewId="0">
      <selection activeCell="J23" sqref="J23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13.8984375" bestFit="1" customWidth="1"/>
    <col min="7" max="7" width="15.3984375" bestFit="1" customWidth="1"/>
    <col min="8" max="8" width="18.59765625" bestFit="1" customWidth="1"/>
    <col min="9" max="9" width="20" bestFit="1" customWidth="1"/>
    <col min="10" max="10" width="17.59765625" bestFit="1" customWidth="1"/>
    <col min="11" max="11" width="8.69921875" bestFit="1" customWidth="1"/>
  </cols>
  <sheetData>
    <row r="1" spans="1:11" s="1" customFormat="1" ht="30" customHeight="1">
      <c r="A1" s="48" t="s">
        <v>14</v>
      </c>
      <c r="B1" s="49"/>
      <c r="C1" s="49"/>
      <c r="D1" s="49"/>
      <c r="G1" s="48" t="s">
        <v>14</v>
      </c>
      <c r="H1" s="49"/>
      <c r="I1" s="49"/>
      <c r="J1" s="49"/>
    </row>
    <row r="2" spans="1:11" s="3" customFormat="1" ht="24" customHeight="1">
      <c r="A2" s="7" t="s">
        <v>7</v>
      </c>
      <c r="B2" s="2"/>
      <c r="C2" s="2"/>
      <c r="D2" s="2"/>
      <c r="E2" s="4"/>
      <c r="G2" s="7" t="s">
        <v>7</v>
      </c>
      <c r="H2" s="2"/>
      <c r="I2" s="2"/>
      <c r="J2" s="2"/>
      <c r="K2" s="4"/>
    </row>
    <row r="3" spans="1:11" s="9" customFormat="1" ht="21.75" customHeight="1">
      <c r="A3" s="8" t="s">
        <v>3</v>
      </c>
      <c r="B3" s="25" t="s">
        <v>43</v>
      </c>
      <c r="C3" s="23" t="s">
        <v>19</v>
      </c>
      <c r="D3" s="25" t="s">
        <v>33</v>
      </c>
      <c r="G3" s="8" t="s">
        <v>3</v>
      </c>
      <c r="H3" s="25" t="s">
        <v>97</v>
      </c>
      <c r="I3" s="23" t="s">
        <v>19</v>
      </c>
      <c r="J3" s="25" t="s">
        <v>33</v>
      </c>
    </row>
    <row r="4" spans="1:11" s="9" customFormat="1" ht="21.75" customHeight="1">
      <c r="A4" s="8" t="s">
        <v>4</v>
      </c>
      <c r="B4" s="25" t="s">
        <v>34</v>
      </c>
      <c r="C4" s="23" t="s">
        <v>12</v>
      </c>
      <c r="D4" s="24">
        <v>21</v>
      </c>
      <c r="G4" s="8" t="s">
        <v>4</v>
      </c>
      <c r="H4" s="25" t="s">
        <v>34</v>
      </c>
      <c r="I4" s="23" t="s">
        <v>12</v>
      </c>
      <c r="J4" s="24">
        <v>22</v>
      </c>
    </row>
    <row r="5" spans="1:11" s="9" customFormat="1" ht="21.75" customHeight="1">
      <c r="A5" s="8" t="s">
        <v>15</v>
      </c>
      <c r="B5" s="25" t="s">
        <v>35</v>
      </c>
      <c r="C5" s="23" t="s">
        <v>9</v>
      </c>
      <c r="D5" s="34">
        <v>53.62</v>
      </c>
      <c r="G5" s="8" t="s">
        <v>15</v>
      </c>
      <c r="H5" s="25" t="s">
        <v>35</v>
      </c>
      <c r="I5" s="23" t="s">
        <v>9</v>
      </c>
      <c r="J5" s="34">
        <v>53.61</v>
      </c>
    </row>
    <row r="6" spans="1:11" s="9" customFormat="1" ht="21.75" customHeight="1">
      <c r="A6" s="8" t="s">
        <v>5</v>
      </c>
      <c r="B6" s="25" t="s">
        <v>28</v>
      </c>
      <c r="C6" s="23" t="s">
        <v>10</v>
      </c>
      <c r="D6" s="24">
        <v>0</v>
      </c>
      <c r="G6" s="8" t="s">
        <v>5</v>
      </c>
      <c r="H6" s="25" t="s">
        <v>28</v>
      </c>
      <c r="I6" s="23" t="s">
        <v>10</v>
      </c>
      <c r="J6" s="24">
        <v>0</v>
      </c>
    </row>
    <row r="7" spans="1:11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  <c r="G7" s="8" t="s">
        <v>13</v>
      </c>
      <c r="H7" s="24">
        <v>24</v>
      </c>
      <c r="I7" s="23" t="s">
        <v>11</v>
      </c>
      <c r="J7" s="24">
        <v>0</v>
      </c>
    </row>
    <row r="8" spans="1:11" s="9" customFormat="1" ht="21.75" customHeight="1">
      <c r="A8" s="10" t="s">
        <v>6</v>
      </c>
      <c r="B8" s="25" t="s">
        <v>36</v>
      </c>
      <c r="C8" s="23" t="s">
        <v>82</v>
      </c>
      <c r="D8" s="26">
        <f>AVERAGE((C11:C34))</f>
        <v>0.87083333333333346</v>
      </c>
      <c r="E8" s="15"/>
      <c r="F8" s="15"/>
      <c r="G8" s="10" t="s">
        <v>6</v>
      </c>
      <c r="H8" s="25" t="s">
        <v>36</v>
      </c>
      <c r="I8" s="23" t="s">
        <v>82</v>
      </c>
      <c r="J8" s="26">
        <f>AVERAGE((I11:I34))</f>
        <v>0.82958333333333334</v>
      </c>
      <c r="K8" s="15"/>
    </row>
    <row r="9" spans="1:11" s="1" customFormat="1" ht="24.75" customHeight="1">
      <c r="A9" s="7" t="s">
        <v>8</v>
      </c>
      <c r="B9" s="5"/>
      <c r="C9" s="6"/>
      <c r="D9" s="6"/>
      <c r="G9" s="7" t="s">
        <v>8</v>
      </c>
      <c r="H9" s="5"/>
      <c r="I9" s="6"/>
      <c r="J9" s="6"/>
    </row>
    <row r="10" spans="1:11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  <c r="G10" s="11" t="s">
        <v>0</v>
      </c>
      <c r="H10" s="12" t="s">
        <v>1</v>
      </c>
      <c r="I10" s="13" t="s">
        <v>2</v>
      </c>
      <c r="J10" s="14" t="s">
        <v>18</v>
      </c>
      <c r="K10" s="18" t="s">
        <v>17</v>
      </c>
    </row>
    <row r="11" spans="1:11" s="15" customFormat="1" ht="19.5" customHeight="1">
      <c r="A11" s="29">
        <v>1</v>
      </c>
      <c r="B11" s="30">
        <v>2.23</v>
      </c>
      <c r="C11" s="37">
        <v>0.92</v>
      </c>
      <c r="D11" s="31">
        <f>C11/D$8</f>
        <v>1.0564593301435405</v>
      </c>
      <c r="E11" s="32"/>
      <c r="G11" s="29">
        <v>1</v>
      </c>
      <c r="H11" s="30">
        <v>2.23</v>
      </c>
      <c r="I11" s="37">
        <v>0.86</v>
      </c>
      <c r="J11" s="31">
        <f>I11/J$8</f>
        <v>1.0366649924660973</v>
      </c>
      <c r="K11" s="32"/>
    </row>
    <row r="12" spans="1:11" s="16" customFormat="1" ht="19.5" customHeight="1">
      <c r="A12" s="21">
        <v>2</v>
      </c>
      <c r="B12" s="27">
        <v>2.23</v>
      </c>
      <c r="C12" s="38">
        <v>0.82</v>
      </c>
      <c r="D12" s="28">
        <f>C12/D$8</f>
        <v>0.94162679425837303</v>
      </c>
      <c r="E12" s="22" t="s">
        <v>20</v>
      </c>
      <c r="G12" s="21">
        <v>2</v>
      </c>
      <c r="H12" s="27">
        <v>2.23</v>
      </c>
      <c r="I12" s="38">
        <v>0.8</v>
      </c>
      <c r="J12" s="28">
        <f>I12/J$8</f>
        <v>0.96433952787543953</v>
      </c>
      <c r="K12" s="22" t="s">
        <v>20</v>
      </c>
    </row>
    <row r="13" spans="1:11" s="16" customFormat="1" ht="19.5" customHeight="1">
      <c r="A13" s="29">
        <v>3</v>
      </c>
      <c r="B13" s="30">
        <v>2.23</v>
      </c>
      <c r="C13" s="37">
        <v>0.86</v>
      </c>
      <c r="D13" s="31">
        <f t="shared" ref="D13:D34" si="0">C13/D$8</f>
        <v>0.98755980861244008</v>
      </c>
      <c r="E13" s="32"/>
      <c r="G13" s="29">
        <v>3</v>
      </c>
      <c r="H13" s="30">
        <v>2.23</v>
      </c>
      <c r="I13" s="37">
        <v>0.84</v>
      </c>
      <c r="J13" s="31">
        <f t="shared" ref="J13:J34" si="1">I13/J$8</f>
        <v>1.0125565042692115</v>
      </c>
      <c r="K13" s="32"/>
    </row>
    <row r="14" spans="1:11" s="16" customFormat="1" ht="19.5" customHeight="1">
      <c r="A14" s="19">
        <v>4</v>
      </c>
      <c r="B14" s="33">
        <v>2.23</v>
      </c>
      <c r="C14" s="39">
        <v>0.8</v>
      </c>
      <c r="D14" s="17">
        <f t="shared" si="0"/>
        <v>0.91866028708133962</v>
      </c>
      <c r="E14" s="20"/>
      <c r="G14" s="19">
        <v>4</v>
      </c>
      <c r="H14" s="33">
        <v>2.23</v>
      </c>
      <c r="I14" s="39">
        <v>0.73</v>
      </c>
      <c r="J14" s="17">
        <f t="shared" si="1"/>
        <v>0.87995981918633848</v>
      </c>
      <c r="K14" s="20"/>
    </row>
    <row r="15" spans="1:11" s="16" customFormat="1" ht="19.5" customHeight="1">
      <c r="A15" s="19">
        <v>5</v>
      </c>
      <c r="B15" s="33">
        <v>2.23</v>
      </c>
      <c r="C15" s="39">
        <v>0.87</v>
      </c>
      <c r="D15" s="17">
        <f t="shared" si="0"/>
        <v>0.99904306220095673</v>
      </c>
      <c r="E15" s="20"/>
      <c r="G15" s="19">
        <v>5</v>
      </c>
      <c r="H15" s="33">
        <v>2.23</v>
      </c>
      <c r="I15" s="39">
        <v>0.84</v>
      </c>
      <c r="J15" s="17">
        <f t="shared" si="1"/>
        <v>1.0125565042692115</v>
      </c>
      <c r="K15" s="20"/>
    </row>
    <row r="16" spans="1:11" s="16" customFormat="1" ht="19.5" customHeight="1">
      <c r="A16" s="21">
        <v>6</v>
      </c>
      <c r="B16" s="27">
        <v>2.23</v>
      </c>
      <c r="C16" s="38">
        <v>0.78</v>
      </c>
      <c r="D16" s="28">
        <f t="shared" si="0"/>
        <v>0.8956937799043061</v>
      </c>
      <c r="E16" s="22" t="s">
        <v>20</v>
      </c>
      <c r="G16" s="21">
        <v>6</v>
      </c>
      <c r="H16" s="27">
        <v>2.23</v>
      </c>
      <c r="I16" s="38">
        <v>0.69</v>
      </c>
      <c r="J16" s="28">
        <f t="shared" si="1"/>
        <v>0.83174284279256649</v>
      </c>
      <c r="K16" s="22" t="s">
        <v>20</v>
      </c>
    </row>
    <row r="17" spans="1:11" s="16" customFormat="1" ht="19.5" customHeight="1">
      <c r="A17" s="29">
        <v>7</v>
      </c>
      <c r="B17" s="30">
        <v>2.25</v>
      </c>
      <c r="C17" s="37">
        <v>0.88</v>
      </c>
      <c r="D17" s="31">
        <f t="shared" si="0"/>
        <v>1.0105263157894735</v>
      </c>
      <c r="E17" s="32"/>
      <c r="G17" s="29">
        <v>7</v>
      </c>
      <c r="H17" s="30">
        <v>2.25</v>
      </c>
      <c r="I17" s="37">
        <v>0.79</v>
      </c>
      <c r="J17" s="31">
        <f t="shared" si="1"/>
        <v>0.95228528377699651</v>
      </c>
      <c r="K17" s="32"/>
    </row>
    <row r="18" spans="1:11" s="16" customFormat="1" ht="19.5" customHeight="1">
      <c r="A18" s="29">
        <v>8</v>
      </c>
      <c r="B18" s="30">
        <v>2.23</v>
      </c>
      <c r="C18" s="37">
        <v>0.88</v>
      </c>
      <c r="D18" s="31">
        <f t="shared" si="0"/>
        <v>1.0105263157894735</v>
      </c>
      <c r="E18" s="32"/>
      <c r="G18" s="29">
        <v>8</v>
      </c>
      <c r="H18" s="30">
        <v>2.23</v>
      </c>
      <c r="I18" s="37">
        <v>0.86</v>
      </c>
      <c r="J18" s="31">
        <f t="shared" si="1"/>
        <v>1.0366649924660973</v>
      </c>
      <c r="K18" s="32"/>
    </row>
    <row r="19" spans="1:11" s="16" customFormat="1" ht="19.5" customHeight="1">
      <c r="A19" s="29">
        <v>9</v>
      </c>
      <c r="B19" s="30">
        <v>2.2400000000000002</v>
      </c>
      <c r="C19" s="37">
        <v>0.82</v>
      </c>
      <c r="D19" s="31">
        <f t="shared" si="0"/>
        <v>0.94162679425837303</v>
      </c>
      <c r="E19" s="32"/>
      <c r="G19" s="29">
        <v>9</v>
      </c>
      <c r="H19" s="30">
        <v>2.2400000000000002</v>
      </c>
      <c r="I19" s="37">
        <v>0.84</v>
      </c>
      <c r="J19" s="31">
        <f t="shared" si="1"/>
        <v>1.0125565042692115</v>
      </c>
      <c r="K19" s="32"/>
    </row>
    <row r="20" spans="1:11" s="16" customFormat="1" ht="19.5" customHeight="1">
      <c r="A20" s="29">
        <v>10</v>
      </c>
      <c r="B20" s="30">
        <v>2.2400000000000002</v>
      </c>
      <c r="C20" s="37">
        <v>0.98</v>
      </c>
      <c r="D20" s="31">
        <f t="shared" si="0"/>
        <v>1.1253588516746409</v>
      </c>
      <c r="E20" s="32"/>
      <c r="G20" s="29">
        <v>10</v>
      </c>
      <c r="H20" s="30">
        <v>2.25</v>
      </c>
      <c r="I20" s="37">
        <v>0.88</v>
      </c>
      <c r="J20" s="31">
        <f t="shared" si="1"/>
        <v>1.0607734806629834</v>
      </c>
      <c r="K20" s="32"/>
    </row>
    <row r="21" spans="1:11" s="16" customFormat="1" ht="19.5" customHeight="1">
      <c r="A21" s="19">
        <v>11</v>
      </c>
      <c r="B21" s="33">
        <v>2.23</v>
      </c>
      <c r="C21" s="39">
        <v>0.9</v>
      </c>
      <c r="D21" s="17">
        <f t="shared" si="0"/>
        <v>1.033492822966507</v>
      </c>
      <c r="E21" s="20"/>
      <c r="G21" s="19">
        <v>11</v>
      </c>
      <c r="H21" s="33">
        <v>2.23</v>
      </c>
      <c r="I21" s="39">
        <v>0.79</v>
      </c>
      <c r="J21" s="17">
        <f t="shared" si="1"/>
        <v>0.95228528377699651</v>
      </c>
      <c r="K21" s="20"/>
    </row>
    <row r="22" spans="1:11" s="16" customFormat="1" ht="19.5" customHeight="1">
      <c r="A22" s="29">
        <v>12</v>
      </c>
      <c r="B22" s="30">
        <v>2.2400000000000002</v>
      </c>
      <c r="C22" s="37">
        <v>0.91</v>
      </c>
      <c r="D22" s="31">
        <f t="shared" si="0"/>
        <v>1.0449760765550238</v>
      </c>
      <c r="E22" s="32"/>
      <c r="G22" s="29">
        <v>12</v>
      </c>
      <c r="H22" s="30">
        <v>2.2400000000000002</v>
      </c>
      <c r="I22" s="37">
        <v>0.78</v>
      </c>
      <c r="J22" s="31">
        <f t="shared" si="1"/>
        <v>0.94023103967855348</v>
      </c>
      <c r="K22" s="32"/>
    </row>
    <row r="23" spans="1:11" s="16" customFormat="1" ht="19.5" customHeight="1">
      <c r="A23" s="29">
        <v>13</v>
      </c>
      <c r="B23" s="30">
        <v>2.2400000000000002</v>
      </c>
      <c r="C23" s="37">
        <v>0.92</v>
      </c>
      <c r="D23" s="31">
        <f t="shared" si="0"/>
        <v>1.0564593301435405</v>
      </c>
      <c r="E23" s="32"/>
      <c r="G23" s="29">
        <v>13</v>
      </c>
      <c r="H23" s="30">
        <v>2.2400000000000002</v>
      </c>
      <c r="I23" s="37">
        <v>0.9</v>
      </c>
      <c r="J23" s="31">
        <f t="shared" si="1"/>
        <v>1.0848819688598694</v>
      </c>
      <c r="K23" s="32"/>
    </row>
    <row r="24" spans="1:11" s="16" customFormat="1" ht="19.5" customHeight="1">
      <c r="A24" s="19">
        <v>14</v>
      </c>
      <c r="B24" s="33">
        <v>2.23</v>
      </c>
      <c r="C24" s="39">
        <v>0.95</v>
      </c>
      <c r="D24" s="17">
        <f t="shared" si="0"/>
        <v>1.0909090909090906</v>
      </c>
      <c r="E24" s="20"/>
      <c r="G24" s="19">
        <v>14</v>
      </c>
      <c r="H24" s="33">
        <v>2.2400000000000002</v>
      </c>
      <c r="I24" s="39">
        <v>0.95</v>
      </c>
      <c r="J24" s="17">
        <f t="shared" si="1"/>
        <v>1.1451531893520843</v>
      </c>
      <c r="K24" s="20"/>
    </row>
    <row r="25" spans="1:11" s="16" customFormat="1" ht="19.5" customHeight="1">
      <c r="A25" s="29">
        <v>15</v>
      </c>
      <c r="B25" s="30">
        <v>2.2400000000000002</v>
      </c>
      <c r="C25" s="37">
        <v>0.87</v>
      </c>
      <c r="D25" s="31">
        <f t="shared" si="0"/>
        <v>0.99904306220095673</v>
      </c>
      <c r="E25" s="32"/>
      <c r="G25" s="29">
        <v>15</v>
      </c>
      <c r="H25" s="30">
        <v>2.2400000000000002</v>
      </c>
      <c r="I25" s="37">
        <v>0.84</v>
      </c>
      <c r="J25" s="31">
        <f t="shared" si="1"/>
        <v>1.0125565042692115</v>
      </c>
      <c r="K25" s="32"/>
    </row>
    <row r="26" spans="1:11" s="16" customFormat="1" ht="19.5" customHeight="1">
      <c r="A26" s="19">
        <v>16</v>
      </c>
      <c r="B26" s="33">
        <v>2.23</v>
      </c>
      <c r="C26" s="39">
        <v>0.89</v>
      </c>
      <c r="D26" s="17">
        <f t="shared" si="0"/>
        <v>1.0220095693779903</v>
      </c>
      <c r="E26" s="20"/>
      <c r="G26" s="19">
        <v>16</v>
      </c>
      <c r="H26" s="33">
        <v>2.2400000000000002</v>
      </c>
      <c r="I26" s="39">
        <v>0.82</v>
      </c>
      <c r="J26" s="17">
        <f t="shared" si="1"/>
        <v>0.98844801607232535</v>
      </c>
      <c r="K26" s="20"/>
    </row>
    <row r="27" spans="1:11" s="16" customFormat="1" ht="19.5" customHeight="1">
      <c r="A27" s="29">
        <v>17</v>
      </c>
      <c r="B27" s="30">
        <v>2.23</v>
      </c>
      <c r="C27" s="37">
        <v>0.83</v>
      </c>
      <c r="D27" s="31">
        <f t="shared" si="0"/>
        <v>0.9531100478468898</v>
      </c>
      <c r="E27" s="32"/>
      <c r="G27" s="29">
        <v>17</v>
      </c>
      <c r="H27" s="30">
        <v>2.23</v>
      </c>
      <c r="I27" s="37">
        <v>0.86</v>
      </c>
      <c r="J27" s="31">
        <f t="shared" si="1"/>
        <v>1.0366649924660973</v>
      </c>
      <c r="K27" s="32"/>
    </row>
    <row r="28" spans="1:11" s="16" customFormat="1" ht="19.5" customHeight="1">
      <c r="A28" s="29">
        <v>18</v>
      </c>
      <c r="B28" s="30">
        <v>2.23</v>
      </c>
      <c r="C28" s="37">
        <v>0.85</v>
      </c>
      <c r="D28" s="31">
        <f t="shared" si="0"/>
        <v>0.97607655502392332</v>
      </c>
      <c r="E28" s="32"/>
      <c r="G28" s="29">
        <v>18</v>
      </c>
      <c r="H28" s="30">
        <v>2.23</v>
      </c>
      <c r="I28" s="37">
        <v>0.9</v>
      </c>
      <c r="J28" s="31">
        <f t="shared" si="1"/>
        <v>1.0848819688598694</v>
      </c>
      <c r="K28" s="32"/>
    </row>
    <row r="29" spans="1:11" s="16" customFormat="1" ht="19.5" customHeight="1">
      <c r="A29" s="29">
        <v>19</v>
      </c>
      <c r="B29" s="30">
        <v>2.23</v>
      </c>
      <c r="C29" s="37">
        <v>0.8</v>
      </c>
      <c r="D29" s="31">
        <f t="shared" si="0"/>
        <v>0.91866028708133962</v>
      </c>
      <c r="E29" s="32"/>
      <c r="G29" s="29">
        <v>19</v>
      </c>
      <c r="H29" s="30">
        <v>2.23</v>
      </c>
      <c r="I29" s="37">
        <v>0.82</v>
      </c>
      <c r="J29" s="31">
        <f t="shared" si="1"/>
        <v>0.98844801607232535</v>
      </c>
      <c r="K29" s="32"/>
    </row>
    <row r="30" spans="1:11" s="16" customFormat="1" ht="19.5" customHeight="1">
      <c r="A30" s="19">
        <v>20</v>
      </c>
      <c r="B30" s="33">
        <v>2.23</v>
      </c>
      <c r="C30" s="39">
        <v>0.76</v>
      </c>
      <c r="D30" s="17">
        <f t="shared" si="0"/>
        <v>0.87272727272727257</v>
      </c>
      <c r="E30" s="20"/>
      <c r="G30" s="19">
        <v>20</v>
      </c>
      <c r="H30" s="33">
        <v>2.23</v>
      </c>
      <c r="I30" s="39">
        <v>0.72</v>
      </c>
      <c r="J30" s="17">
        <f t="shared" si="1"/>
        <v>0.86790557508789545</v>
      </c>
      <c r="K30" s="20"/>
    </row>
    <row r="31" spans="1:11" s="16" customFormat="1" ht="19.5" customHeight="1">
      <c r="A31" s="29">
        <v>21</v>
      </c>
      <c r="B31" s="30">
        <v>2.23</v>
      </c>
      <c r="C31" s="37">
        <v>0.99</v>
      </c>
      <c r="D31" s="31">
        <f t="shared" si="0"/>
        <v>1.1368421052631577</v>
      </c>
      <c r="E31" s="32"/>
      <c r="G31" s="29">
        <v>21</v>
      </c>
      <c r="H31" s="30">
        <v>2.23</v>
      </c>
      <c r="I31" s="37">
        <v>0.93</v>
      </c>
      <c r="J31" s="31">
        <f t="shared" si="1"/>
        <v>1.1210447011551985</v>
      </c>
      <c r="K31" s="32"/>
    </row>
    <row r="32" spans="1:11" s="16" customFormat="1" ht="19.5" customHeight="1">
      <c r="A32" s="19">
        <v>22</v>
      </c>
      <c r="B32" s="33">
        <v>2.23</v>
      </c>
      <c r="C32" s="39">
        <v>0.85</v>
      </c>
      <c r="D32" s="17">
        <f t="shared" si="0"/>
        <v>0.97607655502392332</v>
      </c>
      <c r="E32" s="20"/>
      <c r="G32" s="19">
        <v>22</v>
      </c>
      <c r="H32" s="33">
        <v>2.23</v>
      </c>
      <c r="I32" s="39">
        <v>0.83</v>
      </c>
      <c r="J32" s="17">
        <f t="shared" si="1"/>
        <v>1.0005022601707685</v>
      </c>
      <c r="K32" s="20"/>
    </row>
    <row r="33" spans="1:11" s="16" customFormat="1" ht="19.5" customHeight="1">
      <c r="A33" s="19">
        <v>23</v>
      </c>
      <c r="B33" s="8">
        <v>2.23</v>
      </c>
      <c r="C33" s="40">
        <v>0.81</v>
      </c>
      <c r="D33" s="17">
        <f t="shared" si="0"/>
        <v>0.93014354066985638</v>
      </c>
      <c r="E33" s="20"/>
      <c r="G33" s="19">
        <v>23</v>
      </c>
      <c r="H33" s="8">
        <v>2.23</v>
      </c>
      <c r="I33" s="40">
        <v>0.72</v>
      </c>
      <c r="J33" s="17">
        <f t="shared" si="1"/>
        <v>0.86790557508789545</v>
      </c>
      <c r="K33" s="20"/>
    </row>
    <row r="34" spans="1:11" s="16" customFormat="1" ht="19.5" customHeight="1">
      <c r="A34" s="19">
        <v>24</v>
      </c>
      <c r="B34" s="8">
        <v>2.23</v>
      </c>
      <c r="C34" s="40">
        <v>0.96</v>
      </c>
      <c r="D34" s="17">
        <f t="shared" si="0"/>
        <v>1.1023923444976074</v>
      </c>
      <c r="E34" s="20"/>
      <c r="G34" s="19">
        <v>24</v>
      </c>
      <c r="H34" s="8">
        <v>2.23</v>
      </c>
      <c r="I34" s="40">
        <v>0.92</v>
      </c>
      <c r="J34" s="17">
        <f t="shared" si="1"/>
        <v>1.1089904570567555</v>
      </c>
      <c r="K34" s="20"/>
    </row>
    <row r="35" spans="1:11">
      <c r="A35" s="18" t="s">
        <v>83</v>
      </c>
      <c r="B35" s="45">
        <f>AVERAGE(B11:B34)</f>
        <v>2.2329166666666658</v>
      </c>
      <c r="C35" s="45">
        <f>AVERAGE((C11:C34))</f>
        <v>0.87083333333333346</v>
      </c>
      <c r="D35" s="46">
        <f>AVERAGE(D11:D34)</f>
        <v>0.99999999999999967</v>
      </c>
      <c r="E35" s="18"/>
      <c r="G35" s="18" t="s">
        <v>83</v>
      </c>
      <c r="H35" s="45">
        <f>AVERAGE(H11:H34)</f>
        <v>2.234166666666666</v>
      </c>
      <c r="I35" s="45">
        <f>AVERAGE((I11:I34))</f>
        <v>0.82958333333333334</v>
      </c>
      <c r="J35" s="46">
        <f>AVERAGE(J11:J34)</f>
        <v>1.0000000000000002</v>
      </c>
      <c r="K35" s="18"/>
    </row>
  </sheetData>
  <autoFilter ref="A10:E34" xr:uid="{00000000-0009-0000-0000-000001000000}"/>
  <mergeCells count="2">
    <mergeCell ref="A1:D1"/>
    <mergeCell ref="G1:J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ABD74-9B2E-4FB2-AA27-A20FE2A171BB}">
  <sheetPr>
    <tabColor rgb="FF00B0F0"/>
  </sheetPr>
  <dimension ref="A1:G35"/>
  <sheetViews>
    <sheetView topLeftCell="A4" workbookViewId="0">
      <selection activeCell="C6" sqref="C6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13.8984375" bestFit="1" customWidth="1"/>
  </cols>
  <sheetData>
    <row r="1" spans="1:7" s="1" customFormat="1" ht="30" customHeight="1">
      <c r="A1" s="48" t="s">
        <v>14</v>
      </c>
      <c r="B1" s="49"/>
      <c r="C1" s="49"/>
      <c r="D1" s="49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97</v>
      </c>
      <c r="C3" s="23" t="s">
        <v>19</v>
      </c>
      <c r="D3" s="25" t="s">
        <v>98</v>
      </c>
    </row>
    <row r="4" spans="1:7" s="9" customFormat="1" ht="21.75" customHeight="1">
      <c r="A4" s="8" t="s">
        <v>4</v>
      </c>
      <c r="B4" s="25" t="s">
        <v>34</v>
      </c>
      <c r="C4" s="23" t="s">
        <v>12</v>
      </c>
      <c r="D4" s="24">
        <v>23</v>
      </c>
    </row>
    <row r="5" spans="1:7" s="9" customFormat="1" ht="21.75" customHeight="1">
      <c r="A5" s="8" t="s">
        <v>15</v>
      </c>
      <c r="B5" s="25" t="s">
        <v>99</v>
      </c>
      <c r="C5" s="23" t="s">
        <v>9</v>
      </c>
      <c r="D5" s="34">
        <v>53.75</v>
      </c>
    </row>
    <row r="6" spans="1:7" s="9" customFormat="1" ht="21.75" customHeight="1">
      <c r="A6" s="8" t="s">
        <v>5</v>
      </c>
      <c r="B6" s="25" t="s">
        <v>39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67</v>
      </c>
      <c r="C8" s="23" t="s">
        <v>82</v>
      </c>
      <c r="D8" s="26">
        <f>AVERAGE((C11:C34))</f>
        <v>0.75791666666666657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9">
        <v>1</v>
      </c>
      <c r="B11" s="30">
        <v>2.2400000000000002</v>
      </c>
      <c r="C11" s="37">
        <v>0.78</v>
      </c>
      <c r="D11" s="31">
        <f>C11/D$8</f>
        <v>1.0291368884002201</v>
      </c>
      <c r="E11" s="32"/>
    </row>
    <row r="12" spans="1:7" s="16" customFormat="1" ht="19.5" customHeight="1">
      <c r="A12" s="29">
        <v>2</v>
      </c>
      <c r="B12" s="30">
        <v>2.2400000000000002</v>
      </c>
      <c r="C12" s="37">
        <v>0.73</v>
      </c>
      <c r="D12" s="31">
        <f>C12/D$8</f>
        <v>0.96316657504123149</v>
      </c>
      <c r="E12" s="32"/>
    </row>
    <row r="13" spans="1:7" s="16" customFormat="1" ht="19.5" customHeight="1">
      <c r="A13" s="29">
        <v>3</v>
      </c>
      <c r="B13" s="30">
        <v>2.2400000000000002</v>
      </c>
      <c r="C13" s="37">
        <v>0.85</v>
      </c>
      <c r="D13" s="31">
        <f t="shared" ref="D13:D34" si="0">C13/D$8</f>
        <v>1.1214953271028039</v>
      </c>
      <c r="E13" s="32"/>
    </row>
    <row r="14" spans="1:7" s="16" customFormat="1" ht="19.5" customHeight="1">
      <c r="A14" s="19">
        <v>4</v>
      </c>
      <c r="B14" s="33">
        <v>2.2400000000000002</v>
      </c>
      <c r="C14" s="39">
        <v>0.79</v>
      </c>
      <c r="D14" s="17">
        <f t="shared" si="0"/>
        <v>1.0423309510720178</v>
      </c>
      <c r="E14" s="20"/>
    </row>
    <row r="15" spans="1:7" s="16" customFormat="1" ht="19.5" customHeight="1">
      <c r="A15" s="19">
        <v>5</v>
      </c>
      <c r="B15" s="33">
        <v>2.25</v>
      </c>
      <c r="C15" s="39">
        <v>0.8</v>
      </c>
      <c r="D15" s="17">
        <f t="shared" si="0"/>
        <v>1.0555250137438155</v>
      </c>
      <c r="E15" s="20"/>
    </row>
    <row r="16" spans="1:7" s="16" customFormat="1" ht="19.5" customHeight="1">
      <c r="A16" s="19">
        <v>6</v>
      </c>
      <c r="B16" s="33">
        <v>2.2400000000000002</v>
      </c>
      <c r="C16" s="39">
        <v>0.78</v>
      </c>
      <c r="D16" s="17">
        <f t="shared" si="0"/>
        <v>1.0291368884002201</v>
      </c>
      <c r="E16" s="20"/>
    </row>
    <row r="17" spans="1:5" s="16" customFormat="1" ht="19.5" customHeight="1">
      <c r="A17" s="29">
        <v>7</v>
      </c>
      <c r="B17" s="30">
        <v>2.2400000000000002</v>
      </c>
      <c r="C17" s="37">
        <v>0.75</v>
      </c>
      <c r="D17" s="31">
        <f t="shared" si="0"/>
        <v>0.98955470038482696</v>
      </c>
      <c r="E17" s="32"/>
    </row>
    <row r="18" spans="1:5" s="16" customFormat="1" ht="19.5" customHeight="1">
      <c r="A18" s="29">
        <v>8</v>
      </c>
      <c r="B18" s="30">
        <v>2.23</v>
      </c>
      <c r="C18" s="37">
        <v>0.68</v>
      </c>
      <c r="D18" s="31">
        <f t="shared" si="0"/>
        <v>0.8971962616822432</v>
      </c>
      <c r="E18" s="32"/>
    </row>
    <row r="19" spans="1:5" s="16" customFormat="1" ht="19.5" customHeight="1">
      <c r="A19" s="29">
        <v>9</v>
      </c>
      <c r="B19" s="30">
        <v>2.2200000000000002</v>
      </c>
      <c r="C19" s="37">
        <v>0.69</v>
      </c>
      <c r="D19" s="31">
        <f t="shared" si="0"/>
        <v>0.91039032435404077</v>
      </c>
      <c r="E19" s="32"/>
    </row>
    <row r="20" spans="1:5" s="16" customFormat="1" ht="19.5" customHeight="1">
      <c r="A20" s="29">
        <v>10</v>
      </c>
      <c r="B20" s="30">
        <v>2.23</v>
      </c>
      <c r="C20" s="37">
        <v>0.81</v>
      </c>
      <c r="D20" s="31">
        <f t="shared" si="0"/>
        <v>1.0687190764156131</v>
      </c>
      <c r="E20" s="32"/>
    </row>
    <row r="21" spans="1:5" s="16" customFormat="1" ht="19.5" customHeight="1">
      <c r="A21" s="19">
        <v>11</v>
      </c>
      <c r="B21" s="33">
        <v>2.23</v>
      </c>
      <c r="C21" s="39">
        <v>0.78</v>
      </c>
      <c r="D21" s="17">
        <f t="shared" si="0"/>
        <v>1.0291368884002201</v>
      </c>
      <c r="E21" s="20"/>
    </row>
    <row r="22" spans="1:5" s="16" customFormat="1" ht="19.5" customHeight="1">
      <c r="A22" s="19">
        <v>12</v>
      </c>
      <c r="B22" s="33">
        <v>2.23</v>
      </c>
      <c r="C22" s="39">
        <v>0.85</v>
      </c>
      <c r="D22" s="17">
        <f t="shared" si="0"/>
        <v>1.1214953271028039</v>
      </c>
      <c r="E22" s="33"/>
    </row>
    <row r="23" spans="1:5" s="16" customFormat="1" ht="19.5" customHeight="1">
      <c r="A23" s="29">
        <v>13</v>
      </c>
      <c r="B23" s="30">
        <v>2.23</v>
      </c>
      <c r="C23" s="37">
        <v>0.78</v>
      </c>
      <c r="D23" s="31">
        <f t="shared" si="0"/>
        <v>1.0291368884002201</v>
      </c>
      <c r="E23" s="32"/>
    </row>
    <row r="24" spans="1:5" s="16" customFormat="1" ht="19.5" customHeight="1">
      <c r="A24" s="19">
        <v>14</v>
      </c>
      <c r="B24" s="33">
        <v>2.23</v>
      </c>
      <c r="C24" s="39">
        <v>0.76</v>
      </c>
      <c r="D24" s="17">
        <f t="shared" si="0"/>
        <v>1.0027487630566247</v>
      </c>
      <c r="E24" s="20"/>
    </row>
    <row r="25" spans="1:5" s="16" customFormat="1" ht="19.5" customHeight="1">
      <c r="A25" s="29">
        <v>15</v>
      </c>
      <c r="B25" s="30">
        <v>2.2200000000000002</v>
      </c>
      <c r="C25" s="37">
        <v>0.79</v>
      </c>
      <c r="D25" s="31">
        <f t="shared" si="0"/>
        <v>1.0423309510720178</v>
      </c>
      <c r="E25" s="32"/>
    </row>
    <row r="26" spans="1:5" s="16" customFormat="1" ht="19.5" customHeight="1">
      <c r="A26" s="19">
        <v>16</v>
      </c>
      <c r="B26" s="33">
        <v>2.23</v>
      </c>
      <c r="C26" s="39">
        <v>0.72</v>
      </c>
      <c r="D26" s="17">
        <f t="shared" si="0"/>
        <v>0.94997251236943381</v>
      </c>
      <c r="E26" s="20"/>
    </row>
    <row r="27" spans="1:5" s="16" customFormat="1" ht="19.5" customHeight="1">
      <c r="A27" s="21">
        <v>17</v>
      </c>
      <c r="B27" s="27">
        <v>2.23</v>
      </c>
      <c r="C27" s="38">
        <v>0.7</v>
      </c>
      <c r="D27" s="28">
        <f t="shared" si="0"/>
        <v>0.92358438702583845</v>
      </c>
      <c r="E27" s="22" t="s">
        <v>20</v>
      </c>
    </row>
    <row r="28" spans="1:5" s="16" customFormat="1" ht="19.5" customHeight="1">
      <c r="A28" s="29">
        <v>18</v>
      </c>
      <c r="B28" s="30">
        <v>2.23</v>
      </c>
      <c r="C28" s="37">
        <v>0.71</v>
      </c>
      <c r="D28" s="31">
        <f t="shared" si="0"/>
        <v>0.93677844969763613</v>
      </c>
      <c r="E28" s="32"/>
    </row>
    <row r="29" spans="1:5" s="16" customFormat="1" ht="19.5" customHeight="1">
      <c r="A29" s="29">
        <v>19</v>
      </c>
      <c r="B29" s="30">
        <v>2.2400000000000002</v>
      </c>
      <c r="C29" s="37">
        <v>0.77</v>
      </c>
      <c r="D29" s="31">
        <f t="shared" si="0"/>
        <v>1.0159428257284224</v>
      </c>
      <c r="E29" s="32"/>
    </row>
    <row r="30" spans="1:5" s="16" customFormat="1" ht="19.5" customHeight="1">
      <c r="A30" s="19">
        <v>20</v>
      </c>
      <c r="B30" s="33">
        <v>2.2400000000000002</v>
      </c>
      <c r="C30" s="39">
        <v>0.69</v>
      </c>
      <c r="D30" s="17">
        <f t="shared" si="0"/>
        <v>0.91039032435404077</v>
      </c>
      <c r="E30" s="20"/>
    </row>
    <row r="31" spans="1:5" s="16" customFormat="1" ht="19.5" customHeight="1">
      <c r="A31" s="29">
        <v>21</v>
      </c>
      <c r="B31" s="30">
        <v>2.2400000000000002</v>
      </c>
      <c r="C31" s="37">
        <v>0.75</v>
      </c>
      <c r="D31" s="31">
        <f t="shared" si="0"/>
        <v>0.98955470038482696</v>
      </c>
      <c r="E31" s="32"/>
    </row>
    <row r="32" spans="1:5" s="16" customFormat="1" ht="19.5" customHeight="1">
      <c r="A32" s="19">
        <v>22</v>
      </c>
      <c r="B32" s="33">
        <v>2.23</v>
      </c>
      <c r="C32" s="39">
        <v>0.68</v>
      </c>
      <c r="D32" s="17">
        <f t="shared" si="0"/>
        <v>0.8971962616822432</v>
      </c>
      <c r="E32" s="20"/>
    </row>
    <row r="33" spans="1:5" s="16" customFormat="1" ht="19.5" customHeight="1">
      <c r="A33" s="19">
        <v>23</v>
      </c>
      <c r="B33" s="8">
        <v>2.23</v>
      </c>
      <c r="C33" s="40">
        <v>0.77</v>
      </c>
      <c r="D33" s="17">
        <f t="shared" si="0"/>
        <v>1.0159428257284224</v>
      </c>
      <c r="E33" s="20"/>
    </row>
    <row r="34" spans="1:5" s="16" customFormat="1" ht="19.5" customHeight="1">
      <c r="A34" s="19">
        <v>24</v>
      </c>
      <c r="B34" s="8">
        <v>2.2400000000000002</v>
      </c>
      <c r="C34" s="40">
        <v>0.78</v>
      </c>
      <c r="D34" s="17">
        <f t="shared" si="0"/>
        <v>1.0291368884002201</v>
      </c>
      <c r="E34" s="20"/>
    </row>
    <row r="35" spans="1:5">
      <c r="A35" s="18" t="s">
        <v>83</v>
      </c>
      <c r="B35" s="45">
        <f>AVERAGE(B11:B34)</f>
        <v>2.2341666666666664</v>
      </c>
      <c r="C35" s="45">
        <f>AVERAGE((C11:C34))</f>
        <v>0.75791666666666657</v>
      </c>
      <c r="D35" s="46">
        <f>AVERAGE(D11:D34)</f>
        <v>1.0000000000000002</v>
      </c>
      <c r="E35" s="18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3A4AF8-8606-415B-942E-1997F024349A}">
  <sheetPr>
    <tabColor rgb="FF00B0F0"/>
  </sheetPr>
  <dimension ref="A1:K35"/>
  <sheetViews>
    <sheetView zoomScale="85" zoomScaleNormal="85" workbookViewId="0">
      <selection activeCell="I34" sqref="I24:I34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13.8984375" bestFit="1" customWidth="1"/>
    <col min="7" max="7" width="14.8984375" bestFit="1" customWidth="1"/>
    <col min="8" max="8" width="17.3984375" bestFit="1" customWidth="1"/>
    <col min="9" max="9" width="18.59765625" bestFit="1" customWidth="1"/>
    <col min="10" max="10" width="16.69921875" bestFit="1" customWidth="1"/>
    <col min="11" max="11" width="12.8984375" bestFit="1" customWidth="1"/>
  </cols>
  <sheetData>
    <row r="1" spans="1:11" s="1" customFormat="1" ht="30" customHeight="1">
      <c r="A1" s="48" t="s">
        <v>14</v>
      </c>
      <c r="B1" s="49"/>
      <c r="C1" s="49"/>
      <c r="D1" s="49"/>
      <c r="G1" s="48" t="s">
        <v>14</v>
      </c>
      <c r="H1" s="49"/>
      <c r="I1" s="49"/>
      <c r="J1" s="49"/>
    </row>
    <row r="2" spans="1:11" s="3" customFormat="1" ht="24" customHeight="1">
      <c r="A2" s="7" t="s">
        <v>7</v>
      </c>
      <c r="B2" s="2"/>
      <c r="C2" s="2"/>
      <c r="D2" s="2"/>
      <c r="E2" s="4"/>
      <c r="G2" s="7" t="s">
        <v>7</v>
      </c>
      <c r="H2" s="2"/>
      <c r="I2" s="2"/>
      <c r="J2" s="2"/>
      <c r="K2" s="4"/>
    </row>
    <row r="3" spans="1:11" s="9" customFormat="1" ht="21.75" customHeight="1">
      <c r="A3" s="8" t="s">
        <v>3</v>
      </c>
      <c r="B3" s="25" t="s">
        <v>43</v>
      </c>
      <c r="C3" s="23" t="s">
        <v>19</v>
      </c>
      <c r="D3" s="25" t="s">
        <v>37</v>
      </c>
      <c r="G3" s="8" t="s">
        <v>3</v>
      </c>
      <c r="H3" s="25" t="s">
        <v>97</v>
      </c>
      <c r="I3" s="23" t="s">
        <v>19</v>
      </c>
      <c r="J3" s="25" t="s">
        <v>37</v>
      </c>
    </row>
    <row r="4" spans="1:11" s="9" customFormat="1" ht="21.75" customHeight="1">
      <c r="A4" s="8" t="s">
        <v>4</v>
      </c>
      <c r="B4" s="25" t="s">
        <v>34</v>
      </c>
      <c r="C4" s="23" t="s">
        <v>12</v>
      </c>
      <c r="D4" s="24">
        <v>23</v>
      </c>
      <c r="G4" s="8" t="s">
        <v>4</v>
      </c>
      <c r="H4" s="25" t="s">
        <v>34</v>
      </c>
      <c r="I4" s="23" t="s">
        <v>12</v>
      </c>
      <c r="J4" s="24">
        <v>23</v>
      </c>
    </row>
    <row r="5" spans="1:11" s="9" customFormat="1" ht="21.75" customHeight="1">
      <c r="A5" s="8" t="s">
        <v>15</v>
      </c>
      <c r="B5" s="25" t="s">
        <v>38</v>
      </c>
      <c r="C5" s="23" t="s">
        <v>9</v>
      </c>
      <c r="D5" s="34">
        <v>53.78</v>
      </c>
      <c r="G5" s="8" t="s">
        <v>15</v>
      </c>
      <c r="H5" s="25" t="s">
        <v>38</v>
      </c>
      <c r="I5" s="23" t="s">
        <v>9</v>
      </c>
      <c r="J5" s="34">
        <v>53.75</v>
      </c>
    </row>
    <row r="6" spans="1:11" s="9" customFormat="1" ht="21.75" customHeight="1">
      <c r="A6" s="8" t="s">
        <v>5</v>
      </c>
      <c r="B6" s="25" t="s">
        <v>39</v>
      </c>
      <c r="C6" s="23" t="s">
        <v>10</v>
      </c>
      <c r="D6" s="24">
        <v>0</v>
      </c>
      <c r="G6" s="8" t="s">
        <v>5</v>
      </c>
      <c r="H6" s="25" t="s">
        <v>39</v>
      </c>
      <c r="I6" s="23" t="s">
        <v>10</v>
      </c>
      <c r="J6" s="24">
        <v>0</v>
      </c>
    </row>
    <row r="7" spans="1:11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  <c r="G7" s="8" t="s">
        <v>13</v>
      </c>
      <c r="H7" s="24">
        <v>24</v>
      </c>
      <c r="I7" s="23" t="s">
        <v>11</v>
      </c>
      <c r="J7" s="24">
        <v>0</v>
      </c>
    </row>
    <row r="8" spans="1:11" s="9" customFormat="1" ht="21.75" customHeight="1">
      <c r="A8" s="10" t="s">
        <v>6</v>
      </c>
      <c r="B8" s="25" t="s">
        <v>40</v>
      </c>
      <c r="C8" s="23" t="s">
        <v>75</v>
      </c>
      <c r="D8" s="26">
        <f>AVERAGE((C11:C34))</f>
        <v>0.87250000000000016</v>
      </c>
      <c r="E8" s="15"/>
      <c r="F8" s="15"/>
      <c r="G8" s="10" t="s">
        <v>6</v>
      </c>
      <c r="H8" s="25" t="s">
        <v>40</v>
      </c>
      <c r="I8" s="23" t="s">
        <v>82</v>
      </c>
      <c r="J8" s="26">
        <f>AVERAGE((I11:I34))</f>
        <v>0.88916666666666666</v>
      </c>
      <c r="K8" s="15"/>
    </row>
    <row r="9" spans="1:11" s="1" customFormat="1" ht="24.75" customHeight="1">
      <c r="A9" s="7" t="s">
        <v>8</v>
      </c>
      <c r="B9" s="5"/>
      <c r="C9" s="6"/>
      <c r="D9" s="6"/>
      <c r="G9" s="7" t="s">
        <v>8</v>
      </c>
      <c r="H9" s="5"/>
      <c r="I9" s="6"/>
      <c r="J9" s="6"/>
    </row>
    <row r="10" spans="1:11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  <c r="G10" s="11" t="s">
        <v>0</v>
      </c>
      <c r="H10" s="12" t="s">
        <v>1</v>
      </c>
      <c r="I10" s="13" t="s">
        <v>2</v>
      </c>
      <c r="J10" s="14" t="s">
        <v>18</v>
      </c>
      <c r="K10" s="18" t="s">
        <v>17</v>
      </c>
    </row>
    <row r="11" spans="1:11" s="15" customFormat="1" ht="19.5" customHeight="1">
      <c r="A11" s="29">
        <v>1</v>
      </c>
      <c r="B11" s="30">
        <v>2.25</v>
      </c>
      <c r="C11" s="37">
        <v>0.84</v>
      </c>
      <c r="D11" s="31">
        <f>C11/D$8</f>
        <v>0.96275071633237796</v>
      </c>
      <c r="E11" s="32"/>
      <c r="G11" s="29">
        <v>1</v>
      </c>
      <c r="H11" s="30">
        <v>2.23</v>
      </c>
      <c r="I11" s="37">
        <v>0.84</v>
      </c>
      <c r="J11" s="31">
        <f t="shared" ref="J11:J34" si="0">I11/J$8</f>
        <v>0.94470477975632616</v>
      </c>
      <c r="K11" s="32"/>
    </row>
    <row r="12" spans="1:11" s="16" customFormat="1" ht="19.5" customHeight="1">
      <c r="A12" s="29">
        <v>2</v>
      </c>
      <c r="B12" s="30">
        <v>2.23</v>
      </c>
      <c r="C12" s="37">
        <v>0.91</v>
      </c>
      <c r="D12" s="31">
        <f>C12/D$8</f>
        <v>1.0429799426934097</v>
      </c>
      <c r="E12" s="32"/>
      <c r="G12" s="29">
        <v>2</v>
      </c>
      <c r="H12" s="30">
        <v>2.23</v>
      </c>
      <c r="I12" s="37">
        <v>0.88</v>
      </c>
      <c r="J12" s="31">
        <f t="shared" si="0"/>
        <v>0.98969072164948457</v>
      </c>
      <c r="K12" s="32"/>
    </row>
    <row r="13" spans="1:11" s="16" customFormat="1" ht="19.5" customHeight="1">
      <c r="A13" s="29">
        <v>3</v>
      </c>
      <c r="B13" s="30">
        <v>2.2400000000000002</v>
      </c>
      <c r="C13" s="37">
        <v>0.79</v>
      </c>
      <c r="D13" s="31">
        <f t="shared" ref="D13:D34" si="1">C13/D$8</f>
        <v>0.90544412607449842</v>
      </c>
      <c r="E13" s="32"/>
      <c r="G13" s="29">
        <v>3</v>
      </c>
      <c r="H13" s="30">
        <v>2.23</v>
      </c>
      <c r="I13" s="37">
        <v>0.89</v>
      </c>
      <c r="J13" s="31">
        <f t="shared" si="0"/>
        <v>1.0009372071227742</v>
      </c>
      <c r="K13" s="32"/>
    </row>
    <row r="14" spans="1:11" s="16" customFormat="1" ht="19.5" customHeight="1">
      <c r="A14" s="19">
        <v>4</v>
      </c>
      <c r="B14" s="33">
        <v>2.2400000000000002</v>
      </c>
      <c r="C14" s="39">
        <v>0.92</v>
      </c>
      <c r="D14" s="17">
        <f t="shared" si="1"/>
        <v>1.0544412607449856</v>
      </c>
      <c r="E14" s="20"/>
      <c r="G14" s="19">
        <v>4</v>
      </c>
      <c r="H14" s="33">
        <v>2.23</v>
      </c>
      <c r="I14" s="39">
        <v>0.92</v>
      </c>
      <c r="J14" s="17">
        <f t="shared" si="0"/>
        <v>1.034676663542643</v>
      </c>
      <c r="K14" s="20"/>
    </row>
    <row r="15" spans="1:11" s="16" customFormat="1" ht="19.5" customHeight="1">
      <c r="A15" s="19">
        <v>5</v>
      </c>
      <c r="B15" s="33">
        <v>2.23</v>
      </c>
      <c r="C15" s="39">
        <v>0.89</v>
      </c>
      <c r="D15" s="17">
        <f t="shared" si="1"/>
        <v>1.0200573065902576</v>
      </c>
      <c r="E15" s="20"/>
      <c r="G15" s="19">
        <v>5</v>
      </c>
      <c r="H15" s="33">
        <v>2.23</v>
      </c>
      <c r="I15" s="39">
        <v>0.93</v>
      </c>
      <c r="J15" s="17">
        <f t="shared" si="0"/>
        <v>1.0459231490159326</v>
      </c>
      <c r="K15" s="20"/>
    </row>
    <row r="16" spans="1:11" s="16" customFormat="1" ht="19.5" customHeight="1">
      <c r="A16" s="19">
        <v>6</v>
      </c>
      <c r="B16" s="33">
        <v>2.2400000000000002</v>
      </c>
      <c r="C16" s="39">
        <v>0.8</v>
      </c>
      <c r="D16" s="17">
        <f t="shared" si="1"/>
        <v>0.91690544412607433</v>
      </c>
      <c r="E16" s="20"/>
      <c r="G16" s="19">
        <v>6</v>
      </c>
      <c r="H16" s="33">
        <v>2.23</v>
      </c>
      <c r="I16" s="39">
        <v>0.87</v>
      </c>
      <c r="J16" s="17">
        <f t="shared" si="0"/>
        <v>0.97844423617619491</v>
      </c>
      <c r="K16" s="20"/>
    </row>
    <row r="17" spans="1:11" s="16" customFormat="1" ht="19.5" customHeight="1">
      <c r="A17" s="29">
        <v>7</v>
      </c>
      <c r="B17" s="30">
        <v>2.2400000000000002</v>
      </c>
      <c r="C17" s="37">
        <v>0.9</v>
      </c>
      <c r="D17" s="31">
        <f t="shared" si="1"/>
        <v>1.0315186246418337</v>
      </c>
      <c r="E17" s="32"/>
      <c r="G17" s="29">
        <v>7</v>
      </c>
      <c r="H17" s="30">
        <v>2.23</v>
      </c>
      <c r="I17" s="37">
        <v>0.89</v>
      </c>
      <c r="J17" s="31">
        <f t="shared" si="0"/>
        <v>1.0009372071227742</v>
      </c>
      <c r="K17" s="32"/>
    </row>
    <row r="18" spans="1:11" s="16" customFormat="1" ht="19.5" customHeight="1">
      <c r="A18" s="29">
        <v>8</v>
      </c>
      <c r="B18" s="30">
        <v>2.2400000000000002</v>
      </c>
      <c r="C18" s="37">
        <v>0.79</v>
      </c>
      <c r="D18" s="31">
        <f t="shared" si="1"/>
        <v>0.90544412607449842</v>
      </c>
      <c r="E18" s="32"/>
      <c r="G18" s="29">
        <v>8</v>
      </c>
      <c r="H18" s="30">
        <v>2.23</v>
      </c>
      <c r="I18" s="37">
        <v>0.91</v>
      </c>
      <c r="J18" s="31">
        <f t="shared" si="0"/>
        <v>1.0234301780693533</v>
      </c>
      <c r="K18" s="32"/>
    </row>
    <row r="19" spans="1:11" s="16" customFormat="1" ht="19.5" customHeight="1">
      <c r="A19" s="29">
        <v>9</v>
      </c>
      <c r="B19" s="30">
        <v>2.25</v>
      </c>
      <c r="C19" s="37">
        <v>0.81</v>
      </c>
      <c r="D19" s="31">
        <f t="shared" si="1"/>
        <v>0.92836676217765035</v>
      </c>
      <c r="E19" s="32"/>
      <c r="G19" s="29">
        <v>9</v>
      </c>
      <c r="H19" s="30">
        <v>2.23</v>
      </c>
      <c r="I19" s="37">
        <v>0.9</v>
      </c>
      <c r="J19" s="31">
        <f t="shared" si="0"/>
        <v>1.0121836925960637</v>
      </c>
      <c r="K19" s="32"/>
    </row>
    <row r="20" spans="1:11" s="16" customFormat="1" ht="19.5" customHeight="1">
      <c r="A20" s="29">
        <v>10</v>
      </c>
      <c r="B20" s="30">
        <v>2.23</v>
      </c>
      <c r="C20" s="37">
        <v>0.97</v>
      </c>
      <c r="D20" s="31">
        <f t="shared" si="1"/>
        <v>1.1117478510028651</v>
      </c>
      <c r="E20" s="32"/>
      <c r="G20" s="29">
        <v>10</v>
      </c>
      <c r="H20" s="30">
        <v>2.23</v>
      </c>
      <c r="I20" s="37">
        <v>0.92</v>
      </c>
      <c r="J20" s="31">
        <f t="shared" si="0"/>
        <v>1.034676663542643</v>
      </c>
      <c r="K20" s="32"/>
    </row>
    <row r="21" spans="1:11" s="16" customFormat="1" ht="19.5" customHeight="1">
      <c r="A21" s="19">
        <v>11</v>
      </c>
      <c r="B21" s="33">
        <v>2.2400000000000002</v>
      </c>
      <c r="C21" s="39">
        <v>0.9</v>
      </c>
      <c r="D21" s="17">
        <f t="shared" si="1"/>
        <v>1.0315186246418337</v>
      </c>
      <c r="E21" s="20"/>
      <c r="G21" s="19">
        <v>11</v>
      </c>
      <c r="H21" s="33">
        <v>2.23</v>
      </c>
      <c r="I21" s="39">
        <v>0.97</v>
      </c>
      <c r="J21" s="17">
        <f t="shared" si="0"/>
        <v>1.0909090909090908</v>
      </c>
      <c r="K21" s="20"/>
    </row>
    <row r="22" spans="1:11" s="16" customFormat="1" ht="19.5" customHeight="1">
      <c r="A22" s="21">
        <v>12</v>
      </c>
      <c r="B22" s="27">
        <v>2.2400000000000002</v>
      </c>
      <c r="C22" s="38">
        <v>0.85</v>
      </c>
      <c r="D22" s="28">
        <f t="shared" si="1"/>
        <v>0.97421203438395398</v>
      </c>
      <c r="E22" s="22" t="s">
        <v>20</v>
      </c>
      <c r="G22" s="21">
        <v>12</v>
      </c>
      <c r="H22" s="27">
        <v>2.23</v>
      </c>
      <c r="I22" s="38">
        <v>0.83</v>
      </c>
      <c r="J22" s="28">
        <f t="shared" si="0"/>
        <v>0.9334582942830365</v>
      </c>
      <c r="K22" s="22" t="s">
        <v>20</v>
      </c>
    </row>
    <row r="23" spans="1:11" s="16" customFormat="1" ht="19.5" customHeight="1">
      <c r="A23" s="29">
        <v>13</v>
      </c>
      <c r="B23" s="30">
        <v>2.25</v>
      </c>
      <c r="C23" s="37">
        <v>0.9</v>
      </c>
      <c r="D23" s="31">
        <f t="shared" si="1"/>
        <v>1.0315186246418337</v>
      </c>
      <c r="E23" s="32"/>
      <c r="G23" s="29">
        <v>13</v>
      </c>
      <c r="H23" s="30">
        <v>2.2400000000000002</v>
      </c>
      <c r="I23" s="37">
        <v>0.89</v>
      </c>
      <c r="J23" s="31">
        <f t="shared" si="0"/>
        <v>1.0009372071227742</v>
      </c>
      <c r="K23" s="32"/>
    </row>
    <row r="24" spans="1:11" s="16" customFormat="1" ht="19.5" customHeight="1">
      <c r="A24" s="19">
        <v>14</v>
      </c>
      <c r="B24" s="33">
        <v>2.25</v>
      </c>
      <c r="C24" s="39">
        <v>0.96</v>
      </c>
      <c r="D24" s="17">
        <f t="shared" si="1"/>
        <v>1.1002865329512892</v>
      </c>
      <c r="E24" s="20"/>
      <c r="G24" s="19">
        <v>14</v>
      </c>
      <c r="H24" s="33">
        <v>2.23</v>
      </c>
      <c r="I24" s="39">
        <v>0.9</v>
      </c>
      <c r="J24" s="17">
        <f t="shared" si="0"/>
        <v>1.0121836925960637</v>
      </c>
      <c r="K24" s="20"/>
    </row>
    <row r="25" spans="1:11" s="16" customFormat="1" ht="19.5" customHeight="1">
      <c r="A25" s="29">
        <v>15</v>
      </c>
      <c r="B25" s="30">
        <v>2.2400000000000002</v>
      </c>
      <c r="C25" s="37">
        <v>0.84</v>
      </c>
      <c r="D25" s="31">
        <f t="shared" si="1"/>
        <v>0.96275071633237796</v>
      </c>
      <c r="E25" s="32"/>
      <c r="G25" s="29">
        <v>15</v>
      </c>
      <c r="H25" s="30">
        <v>2.23</v>
      </c>
      <c r="I25" s="37">
        <v>0.93</v>
      </c>
      <c r="J25" s="31">
        <f t="shared" si="0"/>
        <v>1.0459231490159326</v>
      </c>
      <c r="K25" s="32"/>
    </row>
    <row r="26" spans="1:11" s="16" customFormat="1" ht="19.5" customHeight="1">
      <c r="A26" s="19">
        <v>16</v>
      </c>
      <c r="B26" s="33">
        <v>2.2400000000000002</v>
      </c>
      <c r="C26" s="39">
        <v>0.84</v>
      </c>
      <c r="D26" s="17">
        <f t="shared" si="1"/>
        <v>0.96275071633237796</v>
      </c>
      <c r="E26" s="20"/>
      <c r="G26" s="19">
        <v>16</v>
      </c>
      <c r="H26" s="33">
        <v>2.23</v>
      </c>
      <c r="I26" s="39">
        <v>0.76</v>
      </c>
      <c r="J26" s="17">
        <f t="shared" si="0"/>
        <v>0.85473289597000934</v>
      </c>
      <c r="K26" s="20"/>
    </row>
    <row r="27" spans="1:11" s="16" customFormat="1" ht="19.5" customHeight="1">
      <c r="A27" s="29">
        <v>17</v>
      </c>
      <c r="B27" s="30">
        <v>2.23</v>
      </c>
      <c r="C27" s="37">
        <v>0.96</v>
      </c>
      <c r="D27" s="31">
        <f t="shared" si="1"/>
        <v>1.1002865329512892</v>
      </c>
      <c r="E27" s="32"/>
      <c r="G27" s="29">
        <v>17</v>
      </c>
      <c r="H27" s="30">
        <v>2.23</v>
      </c>
      <c r="I27" s="37">
        <v>0.93</v>
      </c>
      <c r="J27" s="31">
        <f t="shared" si="0"/>
        <v>1.0459231490159326</v>
      </c>
      <c r="K27" s="32"/>
    </row>
    <row r="28" spans="1:11" s="16" customFormat="1" ht="19.5" customHeight="1">
      <c r="A28" s="29">
        <v>18</v>
      </c>
      <c r="B28" s="30">
        <v>2.2400000000000002</v>
      </c>
      <c r="C28" s="37">
        <v>0.89</v>
      </c>
      <c r="D28" s="31">
        <f t="shared" si="1"/>
        <v>1.0200573065902576</v>
      </c>
      <c r="E28" s="32"/>
      <c r="G28" s="29">
        <v>18</v>
      </c>
      <c r="H28" s="30">
        <v>2.23</v>
      </c>
      <c r="I28" s="37">
        <v>0.81</v>
      </c>
      <c r="J28" s="31">
        <f t="shared" si="0"/>
        <v>0.91096532333645741</v>
      </c>
      <c r="K28" s="32"/>
    </row>
    <row r="29" spans="1:11" s="16" customFormat="1" ht="19.5" customHeight="1">
      <c r="A29" s="29">
        <v>19</v>
      </c>
      <c r="B29" s="30">
        <v>2.2400000000000002</v>
      </c>
      <c r="C29" s="37">
        <v>0.82</v>
      </c>
      <c r="D29" s="31">
        <f t="shared" si="1"/>
        <v>0.93982808022922615</v>
      </c>
      <c r="E29" s="32"/>
      <c r="G29" s="29">
        <v>19</v>
      </c>
      <c r="H29" s="30">
        <v>2.23</v>
      </c>
      <c r="I29" s="37">
        <v>0.81</v>
      </c>
      <c r="J29" s="31">
        <f t="shared" si="0"/>
        <v>0.91096532333645741</v>
      </c>
      <c r="K29" s="32"/>
    </row>
    <row r="30" spans="1:11" s="16" customFormat="1" ht="19.5" customHeight="1">
      <c r="A30" s="19">
        <v>20</v>
      </c>
      <c r="B30" s="33">
        <v>2.23</v>
      </c>
      <c r="C30" s="39">
        <v>0.89</v>
      </c>
      <c r="D30" s="17">
        <f t="shared" si="1"/>
        <v>1.0200573065902576</v>
      </c>
      <c r="E30" s="20"/>
      <c r="G30" s="19">
        <v>20</v>
      </c>
      <c r="H30" s="33">
        <v>2.23</v>
      </c>
      <c r="I30" s="39">
        <v>0.94</v>
      </c>
      <c r="J30" s="17">
        <f t="shared" si="0"/>
        <v>1.0571696344892221</v>
      </c>
      <c r="K30" s="20"/>
    </row>
    <row r="31" spans="1:11" s="16" customFormat="1" ht="19.5" customHeight="1">
      <c r="A31" s="29">
        <v>21</v>
      </c>
      <c r="B31" s="30">
        <v>2.2400000000000002</v>
      </c>
      <c r="C31" s="37">
        <v>0.85</v>
      </c>
      <c r="D31" s="31">
        <f t="shared" si="1"/>
        <v>0.97421203438395398</v>
      </c>
      <c r="E31" s="32"/>
      <c r="G31" s="29">
        <v>21</v>
      </c>
      <c r="H31" s="30">
        <v>2.23</v>
      </c>
      <c r="I31" s="37">
        <v>0.98</v>
      </c>
      <c r="J31" s="31">
        <f t="shared" si="0"/>
        <v>1.1021555763823805</v>
      </c>
      <c r="K31" s="32"/>
    </row>
    <row r="32" spans="1:11" s="16" customFormat="1" ht="19.5" customHeight="1">
      <c r="A32" s="19">
        <v>22</v>
      </c>
      <c r="B32" s="33">
        <v>2.23</v>
      </c>
      <c r="C32" s="39">
        <v>0.85</v>
      </c>
      <c r="D32" s="17">
        <f t="shared" si="1"/>
        <v>0.97421203438395398</v>
      </c>
      <c r="E32" s="20"/>
      <c r="G32" s="19">
        <v>22</v>
      </c>
      <c r="H32" s="33">
        <v>2.23</v>
      </c>
      <c r="I32" s="39">
        <v>0.99</v>
      </c>
      <c r="J32" s="17">
        <f t="shared" si="0"/>
        <v>1.1134020618556701</v>
      </c>
      <c r="K32" s="20"/>
    </row>
    <row r="33" spans="1:11" s="16" customFormat="1" ht="19.5" customHeight="1">
      <c r="A33" s="19">
        <v>23</v>
      </c>
      <c r="B33" s="8">
        <v>2.23</v>
      </c>
      <c r="C33" s="40">
        <v>0.84</v>
      </c>
      <c r="D33" s="17">
        <f t="shared" si="1"/>
        <v>0.96275071633237796</v>
      </c>
      <c r="E33" s="20"/>
      <c r="G33" s="19">
        <v>23</v>
      </c>
      <c r="H33" s="8">
        <v>2.23</v>
      </c>
      <c r="I33" s="40">
        <v>0.72</v>
      </c>
      <c r="J33" s="17">
        <f t="shared" si="0"/>
        <v>0.80974695407685093</v>
      </c>
      <c r="K33" s="20"/>
    </row>
    <row r="34" spans="1:11" s="16" customFormat="1" ht="19.5" customHeight="1">
      <c r="A34" s="19">
        <v>24</v>
      </c>
      <c r="B34" s="8">
        <v>2.25</v>
      </c>
      <c r="C34" s="40">
        <v>0.93</v>
      </c>
      <c r="D34" s="17">
        <f t="shared" si="1"/>
        <v>1.0659025787965615</v>
      </c>
      <c r="E34" s="20"/>
      <c r="G34" s="19">
        <v>24</v>
      </c>
      <c r="H34" s="8">
        <v>2.25</v>
      </c>
      <c r="I34" s="40">
        <v>0.93</v>
      </c>
      <c r="J34" s="17">
        <f t="shared" si="0"/>
        <v>1.0459231490159326</v>
      </c>
      <c r="K34" s="20"/>
    </row>
    <row r="35" spans="1:11">
      <c r="A35" s="18" t="s">
        <v>83</v>
      </c>
      <c r="B35" s="45">
        <f>AVERAGE(B11:B34)</f>
        <v>2.2391666666666667</v>
      </c>
      <c r="C35" s="45">
        <f>AVERAGE((C11:C34))</f>
        <v>0.87250000000000016</v>
      </c>
      <c r="D35" s="46">
        <f>AVERAGE(D11:D34)</f>
        <v>0.99999999999999956</v>
      </c>
      <c r="E35" s="18"/>
      <c r="G35" s="18" t="s">
        <v>83</v>
      </c>
      <c r="H35" s="45">
        <f>AVERAGE(H11:H34)</f>
        <v>2.2312499999999988</v>
      </c>
      <c r="I35" s="45">
        <f>AVERAGE((I11:I34))</f>
        <v>0.88916666666666666</v>
      </c>
      <c r="J35" s="46">
        <f>AVERAGE(J11:J34)</f>
        <v>1.0000000000000002</v>
      </c>
      <c r="K35" s="18"/>
    </row>
  </sheetData>
  <autoFilter ref="G10:K34" xr:uid="{00000000-0009-0000-0000-000001000000}"/>
  <mergeCells count="2">
    <mergeCell ref="G1:J1"/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47B0E-0F26-4C45-9C6C-B4DA1D8A75D6}">
  <sheetPr>
    <tabColor rgb="FF00B0F0"/>
  </sheetPr>
  <dimension ref="A1:K35"/>
  <sheetViews>
    <sheetView zoomScale="85" zoomScaleNormal="85" workbookViewId="0">
      <selection activeCell="D9" sqref="D9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22.69921875" bestFit="1" customWidth="1"/>
    <col min="7" max="7" width="15.3984375" bestFit="1" customWidth="1"/>
    <col min="8" max="8" width="14.59765625" bestFit="1" customWidth="1"/>
    <col min="9" max="9" width="20" bestFit="1" customWidth="1"/>
    <col min="10" max="10" width="17.59765625" bestFit="1" customWidth="1"/>
    <col min="11" max="11" width="22.69921875" bestFit="1" customWidth="1"/>
  </cols>
  <sheetData>
    <row r="1" spans="1:11" s="1" customFormat="1" ht="30" customHeight="1">
      <c r="A1" s="48" t="s">
        <v>14</v>
      </c>
      <c r="B1" s="49"/>
      <c r="C1" s="49"/>
      <c r="D1" s="49"/>
      <c r="G1" s="48" t="s">
        <v>14</v>
      </c>
      <c r="H1" s="49"/>
      <c r="I1" s="49"/>
      <c r="J1" s="49"/>
    </row>
    <row r="2" spans="1:11" s="3" customFormat="1" ht="24" customHeight="1">
      <c r="A2" s="7" t="s">
        <v>7</v>
      </c>
      <c r="B2" s="2"/>
      <c r="C2" s="2"/>
      <c r="D2" s="2"/>
      <c r="E2" s="4"/>
      <c r="G2" s="7" t="s">
        <v>7</v>
      </c>
      <c r="H2" s="2"/>
      <c r="I2" s="2"/>
      <c r="J2" s="2"/>
      <c r="K2" s="4"/>
    </row>
    <row r="3" spans="1:11" s="9" customFormat="1" ht="21.75" customHeight="1">
      <c r="A3" s="8" t="s">
        <v>3</v>
      </c>
      <c r="B3" s="25" t="s">
        <v>44</v>
      </c>
      <c r="C3" s="23" t="s">
        <v>19</v>
      </c>
      <c r="D3" s="25" t="s">
        <v>49</v>
      </c>
      <c r="G3" s="8" t="s">
        <v>3</v>
      </c>
      <c r="H3" s="25" t="s">
        <v>84</v>
      </c>
      <c r="I3" s="23" t="s">
        <v>19</v>
      </c>
      <c r="J3" s="25" t="s">
        <v>49</v>
      </c>
    </row>
    <row r="4" spans="1:11" s="9" customFormat="1" ht="21.75" customHeight="1">
      <c r="A4" s="8" t="s">
        <v>4</v>
      </c>
      <c r="B4" s="25" t="s">
        <v>85</v>
      </c>
      <c r="C4" s="23" t="s">
        <v>12</v>
      </c>
      <c r="D4" s="24">
        <v>24</v>
      </c>
      <c r="G4" s="8" t="s">
        <v>4</v>
      </c>
      <c r="H4" s="25" t="s">
        <v>85</v>
      </c>
      <c r="I4" s="23" t="s">
        <v>12</v>
      </c>
      <c r="J4" s="24">
        <v>24</v>
      </c>
    </row>
    <row r="5" spans="1:11" s="9" customFormat="1" ht="21.75" customHeight="1">
      <c r="A5" s="8" t="s">
        <v>15</v>
      </c>
      <c r="B5" s="25" t="s">
        <v>86</v>
      </c>
      <c r="C5" s="23" t="s">
        <v>9</v>
      </c>
      <c r="D5" s="34">
        <v>53.56</v>
      </c>
      <c r="G5" s="8" t="s">
        <v>15</v>
      </c>
      <c r="H5" s="25" t="s">
        <v>86</v>
      </c>
      <c r="I5" s="23" t="s">
        <v>9</v>
      </c>
      <c r="J5" s="34">
        <v>53.56</v>
      </c>
    </row>
    <row r="6" spans="1:11" s="9" customFormat="1" ht="21.75" customHeight="1">
      <c r="A6" s="8" t="s">
        <v>5</v>
      </c>
      <c r="B6" s="25" t="s">
        <v>28</v>
      </c>
      <c r="C6" s="23" t="s">
        <v>10</v>
      </c>
      <c r="D6" s="24">
        <v>0</v>
      </c>
      <c r="G6" s="8" t="s">
        <v>5</v>
      </c>
      <c r="H6" s="25" t="s">
        <v>28</v>
      </c>
      <c r="I6" s="23" t="s">
        <v>10</v>
      </c>
      <c r="J6" s="24">
        <v>0</v>
      </c>
    </row>
    <row r="7" spans="1:11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  <c r="G7" s="8" t="s">
        <v>13</v>
      </c>
      <c r="H7" s="24">
        <v>24</v>
      </c>
      <c r="I7" s="23" t="s">
        <v>11</v>
      </c>
      <c r="J7" s="24">
        <v>0</v>
      </c>
    </row>
    <row r="8" spans="1:11" s="9" customFormat="1" ht="21.75" customHeight="1">
      <c r="A8" s="10" t="s">
        <v>6</v>
      </c>
      <c r="B8" s="25" t="s">
        <v>48</v>
      </c>
      <c r="C8" s="23" t="s">
        <v>82</v>
      </c>
      <c r="D8" s="26">
        <f>AVERAGE(C11:C34)</f>
        <v>0.8620833333333332</v>
      </c>
      <c r="E8" s="15"/>
      <c r="F8" s="15"/>
      <c r="G8" s="10" t="s">
        <v>6</v>
      </c>
      <c r="H8" s="25" t="s">
        <v>48</v>
      </c>
      <c r="I8" s="23" t="s">
        <v>82</v>
      </c>
      <c r="J8" s="26">
        <f>AVERAGE(I11:I34)</f>
        <v>0.8620833333333332</v>
      </c>
      <c r="K8" s="15"/>
    </row>
    <row r="9" spans="1:11" s="1" customFormat="1" ht="24.75" customHeight="1">
      <c r="A9" s="7" t="s">
        <v>8</v>
      </c>
      <c r="B9" s="5"/>
      <c r="C9" s="6"/>
      <c r="D9" s="6"/>
      <c r="G9" s="7" t="s">
        <v>8</v>
      </c>
      <c r="H9" s="5"/>
      <c r="I9" s="6"/>
      <c r="J9" s="6"/>
    </row>
    <row r="10" spans="1:11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  <c r="G10" s="11" t="s">
        <v>0</v>
      </c>
      <c r="H10" s="12" t="s">
        <v>1</v>
      </c>
      <c r="I10" s="13" t="s">
        <v>2</v>
      </c>
      <c r="J10" s="14" t="s">
        <v>18</v>
      </c>
      <c r="K10" s="18" t="s">
        <v>17</v>
      </c>
    </row>
    <row r="11" spans="1:11" s="15" customFormat="1" ht="19.5" customHeight="1">
      <c r="A11" s="29">
        <v>1</v>
      </c>
      <c r="B11" s="30">
        <v>2.2400000000000002</v>
      </c>
      <c r="C11" s="30">
        <v>0.9</v>
      </c>
      <c r="D11" s="31">
        <f>C11/D$8</f>
        <v>1.0439826002899955</v>
      </c>
      <c r="E11" s="32"/>
      <c r="G11" s="29">
        <v>1</v>
      </c>
      <c r="H11" s="30">
        <v>2.2400000000000002</v>
      </c>
      <c r="I11" s="30">
        <v>0.9</v>
      </c>
      <c r="J11" s="31">
        <f>I11/J$8</f>
        <v>1.0439826002899955</v>
      </c>
      <c r="K11" s="32"/>
    </row>
    <row r="12" spans="1:11" s="16" customFormat="1" ht="19.5" customHeight="1">
      <c r="A12" s="29">
        <v>2</v>
      </c>
      <c r="B12" s="30">
        <v>2.2599999999999998</v>
      </c>
      <c r="C12" s="30">
        <v>0.89</v>
      </c>
      <c r="D12" s="31">
        <f>C12/D$8</f>
        <v>1.0323827936201064</v>
      </c>
      <c r="E12" s="32"/>
      <c r="G12" s="29">
        <v>2</v>
      </c>
      <c r="H12" s="30">
        <v>2.2599999999999998</v>
      </c>
      <c r="I12" s="30">
        <v>0.89</v>
      </c>
      <c r="J12" s="31">
        <f>I12/J$8</f>
        <v>1.0323827936201064</v>
      </c>
      <c r="K12" s="32"/>
    </row>
    <row r="13" spans="1:11" s="16" customFormat="1" ht="19.5" customHeight="1">
      <c r="A13" s="29">
        <v>3</v>
      </c>
      <c r="B13" s="30">
        <v>2.2400000000000002</v>
      </c>
      <c r="C13" s="30">
        <v>0.88</v>
      </c>
      <c r="D13" s="31">
        <f t="shared" ref="D13:D34" si="0">C13/D$8</f>
        <v>1.0207829869502176</v>
      </c>
      <c r="E13" s="32"/>
      <c r="G13" s="29">
        <v>3</v>
      </c>
      <c r="H13" s="30">
        <v>2.2400000000000002</v>
      </c>
      <c r="I13" s="30">
        <v>0.88</v>
      </c>
      <c r="J13" s="31">
        <f t="shared" ref="J13:J34" si="1">I13/J$8</f>
        <v>1.0207829869502176</v>
      </c>
      <c r="K13" s="32"/>
    </row>
    <row r="14" spans="1:11" s="16" customFormat="1" ht="19.5" customHeight="1">
      <c r="A14" s="29">
        <v>4</v>
      </c>
      <c r="B14" s="30">
        <v>2.25</v>
      </c>
      <c r="C14" s="30">
        <v>0.84</v>
      </c>
      <c r="D14" s="31">
        <f t="shared" si="0"/>
        <v>0.97438376027066231</v>
      </c>
      <c r="E14" s="32"/>
      <c r="G14" s="29">
        <v>4</v>
      </c>
      <c r="H14" s="30">
        <v>2.25</v>
      </c>
      <c r="I14" s="30">
        <v>0.84</v>
      </c>
      <c r="J14" s="31">
        <f t="shared" si="1"/>
        <v>0.97438376027066231</v>
      </c>
      <c r="K14" s="32"/>
    </row>
    <row r="15" spans="1:11" s="16" customFormat="1" ht="19.5" customHeight="1">
      <c r="A15" s="29">
        <v>5</v>
      </c>
      <c r="B15" s="30">
        <v>2.2400000000000002</v>
      </c>
      <c r="C15" s="30">
        <v>0.91</v>
      </c>
      <c r="D15" s="31">
        <f t="shared" si="0"/>
        <v>1.0555824069598843</v>
      </c>
      <c r="E15" s="32"/>
      <c r="G15" s="29">
        <v>5</v>
      </c>
      <c r="H15" s="30">
        <v>2.2400000000000002</v>
      </c>
      <c r="I15" s="30">
        <v>0.91</v>
      </c>
      <c r="J15" s="31">
        <f t="shared" si="1"/>
        <v>1.0555824069598843</v>
      </c>
      <c r="K15" s="32"/>
    </row>
    <row r="16" spans="1:11" s="16" customFormat="1" ht="19.5" customHeight="1">
      <c r="A16" s="21">
        <v>6</v>
      </c>
      <c r="B16" s="27">
        <v>2.2400000000000002</v>
      </c>
      <c r="C16" s="27">
        <v>0.88</v>
      </c>
      <c r="D16" s="28">
        <f t="shared" si="0"/>
        <v>1.0207829869502176</v>
      </c>
      <c r="E16" s="22" t="s">
        <v>50</v>
      </c>
      <c r="G16" s="21">
        <v>6</v>
      </c>
      <c r="H16" s="27">
        <v>2.2400000000000002</v>
      </c>
      <c r="I16" s="27">
        <v>0.88</v>
      </c>
      <c r="J16" s="28">
        <f t="shared" si="1"/>
        <v>1.0207829869502176</v>
      </c>
      <c r="K16" s="22" t="s">
        <v>50</v>
      </c>
    </row>
    <row r="17" spans="1:11" s="16" customFormat="1" ht="19.5" customHeight="1">
      <c r="A17" s="29">
        <v>7</v>
      </c>
      <c r="B17" s="30">
        <v>2.2200000000000002</v>
      </c>
      <c r="C17" s="30">
        <v>0.86</v>
      </c>
      <c r="D17" s="31">
        <f t="shared" si="0"/>
        <v>0.99758337361043992</v>
      </c>
      <c r="E17" s="32"/>
      <c r="G17" s="29">
        <v>7</v>
      </c>
      <c r="H17" s="30">
        <v>2.2200000000000002</v>
      </c>
      <c r="I17" s="30">
        <v>0.86</v>
      </c>
      <c r="J17" s="31">
        <f t="shared" si="1"/>
        <v>0.99758337361043992</v>
      </c>
      <c r="K17" s="32"/>
    </row>
    <row r="18" spans="1:11" s="16" customFormat="1" ht="19.5" customHeight="1">
      <c r="A18" s="21">
        <v>8</v>
      </c>
      <c r="B18" s="27">
        <v>2.2200000000000002</v>
      </c>
      <c r="C18" s="27">
        <v>0.93</v>
      </c>
      <c r="D18" s="28">
        <f t="shared" si="0"/>
        <v>1.0787820202996619</v>
      </c>
      <c r="E18" s="22" t="s">
        <v>50</v>
      </c>
      <c r="G18" s="21">
        <v>8</v>
      </c>
      <c r="H18" s="27">
        <v>2.2200000000000002</v>
      </c>
      <c r="I18" s="27">
        <v>0.93</v>
      </c>
      <c r="J18" s="28">
        <f t="shared" si="1"/>
        <v>1.0787820202996619</v>
      </c>
      <c r="K18" s="22" t="s">
        <v>20</v>
      </c>
    </row>
    <row r="19" spans="1:11" s="16" customFormat="1" ht="19.5" customHeight="1">
      <c r="A19" s="29">
        <v>9</v>
      </c>
      <c r="B19" s="30">
        <v>2.23</v>
      </c>
      <c r="C19" s="30">
        <v>0.95</v>
      </c>
      <c r="D19" s="31">
        <f t="shared" si="0"/>
        <v>1.1019816336394395</v>
      </c>
      <c r="E19" s="32"/>
      <c r="G19" s="29">
        <v>9</v>
      </c>
      <c r="H19" s="30">
        <v>2.23</v>
      </c>
      <c r="I19" s="30">
        <v>0.95</v>
      </c>
      <c r="J19" s="31">
        <f t="shared" si="1"/>
        <v>1.1019816336394395</v>
      </c>
      <c r="K19" s="32"/>
    </row>
    <row r="20" spans="1:11" s="16" customFormat="1" ht="19.5" customHeight="1">
      <c r="A20" s="21">
        <v>10</v>
      </c>
      <c r="B20" s="27">
        <v>2.23</v>
      </c>
      <c r="C20" s="27">
        <v>0.88</v>
      </c>
      <c r="D20" s="28">
        <f t="shared" si="0"/>
        <v>1.0207829869502176</v>
      </c>
      <c r="E20" s="22" t="s">
        <v>20</v>
      </c>
      <c r="G20" s="21">
        <v>10</v>
      </c>
      <c r="H20" s="27">
        <v>2.23</v>
      </c>
      <c r="I20" s="27">
        <v>0.88</v>
      </c>
      <c r="J20" s="28">
        <f t="shared" si="1"/>
        <v>1.0207829869502176</v>
      </c>
      <c r="K20" s="22" t="s">
        <v>20</v>
      </c>
    </row>
    <row r="21" spans="1:11" s="16" customFormat="1" ht="19.5" customHeight="1">
      <c r="A21" s="29">
        <v>11</v>
      </c>
      <c r="B21" s="30">
        <v>2.2200000000000002</v>
      </c>
      <c r="C21" s="30">
        <v>0.82</v>
      </c>
      <c r="D21" s="31">
        <f t="shared" si="0"/>
        <v>0.9511841469308846</v>
      </c>
      <c r="E21" s="32"/>
      <c r="G21" s="29">
        <v>11</v>
      </c>
      <c r="H21" s="30">
        <v>2.2200000000000002</v>
      </c>
      <c r="I21" s="30">
        <v>0.82</v>
      </c>
      <c r="J21" s="31">
        <f t="shared" si="1"/>
        <v>0.9511841469308846</v>
      </c>
      <c r="K21" s="32"/>
    </row>
    <row r="22" spans="1:11" s="16" customFormat="1" ht="19.5" customHeight="1">
      <c r="A22" s="21">
        <v>12</v>
      </c>
      <c r="B22" s="27">
        <v>2.2400000000000002</v>
      </c>
      <c r="C22" s="27">
        <v>0.85</v>
      </c>
      <c r="D22" s="28">
        <f t="shared" si="0"/>
        <v>0.98598356694055111</v>
      </c>
      <c r="E22" s="22" t="s">
        <v>50</v>
      </c>
      <c r="G22" s="21">
        <v>12</v>
      </c>
      <c r="H22" s="27">
        <v>2.2400000000000002</v>
      </c>
      <c r="I22" s="27">
        <v>0.85</v>
      </c>
      <c r="J22" s="28">
        <f t="shared" si="1"/>
        <v>0.98598356694055111</v>
      </c>
      <c r="K22" s="22" t="s">
        <v>20</v>
      </c>
    </row>
    <row r="23" spans="1:11" s="16" customFormat="1" ht="19.5" customHeight="1">
      <c r="A23" s="29">
        <v>13</v>
      </c>
      <c r="B23" s="30">
        <v>2.23</v>
      </c>
      <c r="C23" s="30">
        <v>0.85</v>
      </c>
      <c r="D23" s="31">
        <f t="shared" si="0"/>
        <v>0.98598356694055111</v>
      </c>
      <c r="E23" s="32"/>
      <c r="G23" s="29">
        <v>13</v>
      </c>
      <c r="H23" s="30">
        <v>2.23</v>
      </c>
      <c r="I23" s="30">
        <v>0.85</v>
      </c>
      <c r="J23" s="31">
        <f t="shared" si="1"/>
        <v>0.98598356694055111</v>
      </c>
      <c r="K23" s="32"/>
    </row>
    <row r="24" spans="1:11" s="16" customFormat="1" ht="19.5" customHeight="1">
      <c r="A24" s="29">
        <v>14</v>
      </c>
      <c r="B24" s="30">
        <v>2.2200000000000002</v>
      </c>
      <c r="C24" s="30">
        <v>0.87</v>
      </c>
      <c r="D24" s="31">
        <f t="shared" si="0"/>
        <v>1.0091831802803288</v>
      </c>
      <c r="E24" s="32"/>
      <c r="G24" s="29">
        <v>14</v>
      </c>
      <c r="H24" s="30">
        <v>2.2200000000000002</v>
      </c>
      <c r="I24" s="30">
        <v>0.87</v>
      </c>
      <c r="J24" s="31">
        <f t="shared" si="1"/>
        <v>1.0091831802803288</v>
      </c>
      <c r="K24" s="32"/>
    </row>
    <row r="25" spans="1:11" s="16" customFormat="1" ht="19.5" customHeight="1">
      <c r="A25" s="29">
        <v>15</v>
      </c>
      <c r="B25" s="30">
        <v>2.2400000000000002</v>
      </c>
      <c r="C25" s="30">
        <v>0.84</v>
      </c>
      <c r="D25" s="31">
        <f t="shared" si="0"/>
        <v>0.97438376027066231</v>
      </c>
      <c r="E25" s="32"/>
      <c r="G25" s="29">
        <v>15</v>
      </c>
      <c r="H25" s="30">
        <v>2.2400000000000002</v>
      </c>
      <c r="I25" s="30">
        <v>0.84</v>
      </c>
      <c r="J25" s="31">
        <f t="shared" si="1"/>
        <v>0.97438376027066231</v>
      </c>
      <c r="K25" s="32"/>
    </row>
    <row r="26" spans="1:11" s="16" customFormat="1" ht="19.5" customHeight="1">
      <c r="A26" s="29">
        <v>16</v>
      </c>
      <c r="B26" s="30">
        <v>2.2200000000000002</v>
      </c>
      <c r="C26" s="30">
        <v>0.94</v>
      </c>
      <c r="D26" s="31">
        <f t="shared" si="0"/>
        <v>1.0903818269695507</v>
      </c>
      <c r="E26" s="32"/>
      <c r="G26" s="29">
        <v>16</v>
      </c>
      <c r="H26" s="30">
        <v>2.2200000000000002</v>
      </c>
      <c r="I26" s="30">
        <v>0.94</v>
      </c>
      <c r="J26" s="31">
        <f t="shared" si="1"/>
        <v>1.0903818269695507</v>
      </c>
      <c r="K26" s="32"/>
    </row>
    <row r="27" spans="1:11" s="16" customFormat="1" ht="19.5" customHeight="1">
      <c r="A27" s="21">
        <v>17</v>
      </c>
      <c r="B27" s="27">
        <v>2.2000000000000002</v>
      </c>
      <c r="C27" s="27">
        <v>0.81</v>
      </c>
      <c r="D27" s="28">
        <f t="shared" si="0"/>
        <v>0.93958434026099591</v>
      </c>
      <c r="E27" s="22" t="s">
        <v>20</v>
      </c>
      <c r="G27" s="21">
        <v>17</v>
      </c>
      <c r="H27" s="27">
        <v>2.2000000000000002</v>
      </c>
      <c r="I27" s="27">
        <v>0.81</v>
      </c>
      <c r="J27" s="28">
        <f t="shared" si="1"/>
        <v>0.93958434026099591</v>
      </c>
      <c r="K27" s="22" t="s">
        <v>20</v>
      </c>
    </row>
    <row r="28" spans="1:11" s="16" customFormat="1" ht="19.5" customHeight="1">
      <c r="A28" s="29">
        <v>18</v>
      </c>
      <c r="B28" s="30">
        <v>2.2400000000000002</v>
      </c>
      <c r="C28" s="30">
        <v>0.83</v>
      </c>
      <c r="D28" s="31">
        <f t="shared" si="0"/>
        <v>0.9627839536007734</v>
      </c>
      <c r="E28" s="32"/>
      <c r="G28" s="29">
        <v>18</v>
      </c>
      <c r="H28" s="30">
        <v>2.2400000000000002</v>
      </c>
      <c r="I28" s="30">
        <v>0.83</v>
      </c>
      <c r="J28" s="31">
        <f t="shared" si="1"/>
        <v>0.9627839536007734</v>
      </c>
      <c r="K28" s="32"/>
    </row>
    <row r="29" spans="1:11" s="16" customFormat="1" ht="19.5" customHeight="1">
      <c r="A29" s="29">
        <v>19</v>
      </c>
      <c r="B29" s="30">
        <v>2.2200000000000002</v>
      </c>
      <c r="C29" s="30">
        <v>0.85</v>
      </c>
      <c r="D29" s="31">
        <f t="shared" si="0"/>
        <v>0.98598356694055111</v>
      </c>
      <c r="E29" s="32"/>
      <c r="G29" s="29">
        <v>19</v>
      </c>
      <c r="H29" s="30">
        <v>2.2200000000000002</v>
      </c>
      <c r="I29" s="30">
        <v>0.85</v>
      </c>
      <c r="J29" s="31">
        <f t="shared" si="1"/>
        <v>0.98598356694055111</v>
      </c>
      <c r="K29" s="32"/>
    </row>
    <row r="30" spans="1:11" s="16" customFormat="1" ht="19.5" customHeight="1">
      <c r="A30" s="29">
        <v>20</v>
      </c>
      <c r="B30" s="30">
        <v>2.2200000000000002</v>
      </c>
      <c r="C30" s="30">
        <v>0.82</v>
      </c>
      <c r="D30" s="31">
        <f t="shared" si="0"/>
        <v>0.9511841469308846</v>
      </c>
      <c r="E30" s="32"/>
      <c r="G30" s="29">
        <v>20</v>
      </c>
      <c r="H30" s="30">
        <v>2.2200000000000002</v>
      </c>
      <c r="I30" s="30">
        <v>0.82</v>
      </c>
      <c r="J30" s="31">
        <f t="shared" si="1"/>
        <v>0.9511841469308846</v>
      </c>
      <c r="K30" s="32"/>
    </row>
    <row r="31" spans="1:11" s="16" customFormat="1" ht="19.5" customHeight="1">
      <c r="A31" s="29">
        <v>21</v>
      </c>
      <c r="B31" s="30">
        <v>2.2400000000000002</v>
      </c>
      <c r="C31" s="30">
        <v>0.82</v>
      </c>
      <c r="D31" s="31">
        <f t="shared" si="0"/>
        <v>0.9511841469308846</v>
      </c>
      <c r="E31" s="32"/>
      <c r="G31" s="29">
        <v>21</v>
      </c>
      <c r="H31" s="30">
        <v>2.2400000000000002</v>
      </c>
      <c r="I31" s="30">
        <v>0.82</v>
      </c>
      <c r="J31" s="31">
        <f t="shared" si="1"/>
        <v>0.9511841469308846</v>
      </c>
      <c r="K31" s="32"/>
    </row>
    <row r="32" spans="1:11" s="16" customFormat="1" ht="19.5" customHeight="1">
      <c r="A32" s="29">
        <v>22</v>
      </c>
      <c r="B32" s="30">
        <v>2.25</v>
      </c>
      <c r="C32" s="30">
        <v>0.81</v>
      </c>
      <c r="D32" s="31">
        <f t="shared" si="0"/>
        <v>0.93958434026099591</v>
      </c>
      <c r="E32" s="32"/>
      <c r="G32" s="29">
        <v>22</v>
      </c>
      <c r="H32" s="30">
        <v>2.25</v>
      </c>
      <c r="I32" s="30">
        <v>0.81</v>
      </c>
      <c r="J32" s="31">
        <f t="shared" si="1"/>
        <v>0.93958434026099591</v>
      </c>
      <c r="K32" s="32"/>
    </row>
    <row r="33" spans="1:11" s="16" customFormat="1" ht="19.5" customHeight="1">
      <c r="A33" s="29">
        <v>23</v>
      </c>
      <c r="B33" s="30">
        <v>2.2400000000000002</v>
      </c>
      <c r="C33" s="30">
        <v>0.86</v>
      </c>
      <c r="D33" s="31">
        <f t="shared" si="0"/>
        <v>0.99758337361043992</v>
      </c>
      <c r="E33" s="32"/>
      <c r="G33" s="29">
        <v>23</v>
      </c>
      <c r="H33" s="30">
        <v>2.2400000000000002</v>
      </c>
      <c r="I33" s="30">
        <v>0.86</v>
      </c>
      <c r="J33" s="31">
        <f t="shared" si="1"/>
        <v>0.99758337361043992</v>
      </c>
      <c r="K33" s="32"/>
    </row>
    <row r="34" spans="1:11" s="16" customFormat="1" ht="19.5" customHeight="1">
      <c r="A34" s="19">
        <v>24</v>
      </c>
      <c r="B34" s="8">
        <v>2.2400000000000002</v>
      </c>
      <c r="C34" s="8">
        <v>0.8</v>
      </c>
      <c r="D34" s="17">
        <f t="shared" si="0"/>
        <v>0.927984533591107</v>
      </c>
      <c r="E34" s="20"/>
      <c r="G34" s="19">
        <v>24</v>
      </c>
      <c r="H34" s="8">
        <v>2.2400000000000002</v>
      </c>
      <c r="I34" s="8">
        <v>0.8</v>
      </c>
      <c r="J34" s="17">
        <f t="shared" si="1"/>
        <v>0.927984533591107</v>
      </c>
      <c r="K34" s="20"/>
    </row>
    <row r="35" spans="1:11">
      <c r="A35" s="18" t="s">
        <v>83</v>
      </c>
      <c r="B35" s="45">
        <f>AVERAGE(B11:B34)</f>
        <v>2.2329166666666667</v>
      </c>
      <c r="C35" s="45">
        <f>AVERAGE(C11:C34)</f>
        <v>0.8620833333333332</v>
      </c>
      <c r="D35" s="46">
        <f>AVERAGE(D11:D34)</f>
        <v>1.0000000000000002</v>
      </c>
      <c r="E35" s="18"/>
      <c r="G35" s="18" t="s">
        <v>83</v>
      </c>
      <c r="H35" s="45">
        <f>AVERAGE(H11:H34)</f>
        <v>2.2329166666666667</v>
      </c>
      <c r="I35" s="45">
        <f>AVERAGE(I11:I34)</f>
        <v>0.8620833333333332</v>
      </c>
      <c r="J35" s="46">
        <f>AVERAGE(J11:J34)</f>
        <v>1.0000000000000002</v>
      </c>
      <c r="K35" s="18"/>
    </row>
  </sheetData>
  <autoFilter ref="A10:E34" xr:uid="{00000000-0009-0000-0000-000001000000}"/>
  <mergeCells count="2">
    <mergeCell ref="A1:D1"/>
    <mergeCell ref="G1:J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F94DC-ED97-4CE5-B1FE-29110CD61EBF}">
  <sheetPr>
    <tabColor rgb="FF00B0F0"/>
  </sheetPr>
  <dimension ref="A1:K35"/>
  <sheetViews>
    <sheetView zoomScale="70" zoomScaleNormal="70" workbookViewId="0">
      <selection activeCell="D9" sqref="D9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22.69921875" bestFit="1" customWidth="1"/>
    <col min="7" max="7" width="15.59765625" bestFit="1" customWidth="1"/>
    <col min="8" max="8" width="14.19921875" bestFit="1" customWidth="1"/>
    <col min="9" max="9" width="18.8984375" bestFit="1" customWidth="1"/>
    <col min="10" max="10" width="18" bestFit="1" customWidth="1"/>
    <col min="11" max="11" width="21.5" bestFit="1" customWidth="1"/>
  </cols>
  <sheetData>
    <row r="1" spans="1:11" s="1" customFormat="1" ht="30" customHeight="1">
      <c r="A1" s="48" t="s">
        <v>14</v>
      </c>
      <c r="B1" s="49"/>
      <c r="C1" s="49"/>
      <c r="D1" s="49"/>
      <c r="G1" s="48" t="s">
        <v>14</v>
      </c>
      <c r="H1" s="49"/>
      <c r="I1" s="49"/>
      <c r="J1" s="49"/>
    </row>
    <row r="2" spans="1:11" s="3" customFormat="1" ht="24" customHeight="1">
      <c r="A2" s="7" t="s">
        <v>7</v>
      </c>
      <c r="B2" s="2"/>
      <c r="C2" s="2"/>
      <c r="D2" s="2"/>
      <c r="E2" s="4"/>
      <c r="G2" s="7" t="s">
        <v>7</v>
      </c>
      <c r="H2" s="2"/>
      <c r="I2" s="2"/>
      <c r="J2" s="2"/>
      <c r="K2" s="4"/>
    </row>
    <row r="3" spans="1:11" s="9" customFormat="1" ht="21.75" customHeight="1">
      <c r="A3" s="8" t="s">
        <v>3</v>
      </c>
      <c r="B3" s="25" t="s">
        <v>44</v>
      </c>
      <c r="C3" s="23" t="s">
        <v>19</v>
      </c>
      <c r="D3" s="25" t="s">
        <v>45</v>
      </c>
      <c r="G3" s="8" t="s">
        <v>3</v>
      </c>
      <c r="H3" s="25" t="s">
        <v>81</v>
      </c>
      <c r="I3" s="23" t="s">
        <v>19</v>
      </c>
      <c r="J3" s="25" t="s">
        <v>45</v>
      </c>
    </row>
    <row r="4" spans="1:11" s="9" customFormat="1" ht="21.75" customHeight="1">
      <c r="A4" s="8" t="s">
        <v>4</v>
      </c>
      <c r="B4" s="25" t="s">
        <v>46</v>
      </c>
      <c r="C4" s="23" t="s">
        <v>12</v>
      </c>
      <c r="D4" s="24">
        <v>24</v>
      </c>
      <c r="G4" s="8" t="s">
        <v>4</v>
      </c>
      <c r="H4" s="25" t="s">
        <v>46</v>
      </c>
      <c r="I4" s="23" t="s">
        <v>12</v>
      </c>
      <c r="J4" s="24">
        <v>24</v>
      </c>
    </row>
    <row r="5" spans="1:11" s="9" customFormat="1" ht="21.75" customHeight="1">
      <c r="A5" s="8" t="s">
        <v>15</v>
      </c>
      <c r="B5" s="25" t="s">
        <v>47</v>
      </c>
      <c r="C5" s="23" t="s">
        <v>9</v>
      </c>
      <c r="D5" s="34">
        <v>53.56</v>
      </c>
      <c r="G5" s="8" t="s">
        <v>15</v>
      </c>
      <c r="H5" s="25" t="s">
        <v>47</v>
      </c>
      <c r="I5" s="23" t="s">
        <v>9</v>
      </c>
      <c r="J5" s="34">
        <v>53.53</v>
      </c>
    </row>
    <row r="6" spans="1:11" s="9" customFormat="1" ht="21.75" customHeight="1">
      <c r="A6" s="8" t="s">
        <v>5</v>
      </c>
      <c r="B6" s="25" t="s">
        <v>28</v>
      </c>
      <c r="C6" s="23" t="s">
        <v>10</v>
      </c>
      <c r="D6" s="24">
        <v>0</v>
      </c>
      <c r="G6" s="8" t="s">
        <v>5</v>
      </c>
      <c r="H6" s="25" t="s">
        <v>28</v>
      </c>
      <c r="I6" s="23" t="s">
        <v>10</v>
      </c>
      <c r="J6" s="24">
        <v>0</v>
      </c>
    </row>
    <row r="7" spans="1:11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  <c r="G7" s="8" t="s">
        <v>13</v>
      </c>
      <c r="H7" s="24">
        <v>24</v>
      </c>
      <c r="I7" s="23" t="s">
        <v>11</v>
      </c>
      <c r="J7" s="24">
        <v>0</v>
      </c>
    </row>
    <row r="8" spans="1:11" s="9" customFormat="1" ht="21.75" customHeight="1">
      <c r="A8" s="10" t="s">
        <v>6</v>
      </c>
      <c r="B8" s="25" t="s">
        <v>48</v>
      </c>
      <c r="C8" s="23" t="s">
        <v>16</v>
      </c>
      <c r="D8" s="26">
        <f>AVERAGE(C11:C34)</f>
        <v>0.8620833333333332</v>
      </c>
      <c r="E8" s="15"/>
      <c r="F8" s="15"/>
      <c r="G8" s="10" t="s">
        <v>6</v>
      </c>
      <c r="H8" s="25" t="s">
        <v>48</v>
      </c>
      <c r="I8" s="23" t="s">
        <v>16</v>
      </c>
      <c r="J8" s="26">
        <f>AVERAGE(I11:I34)</f>
        <v>0.83249999999999991</v>
      </c>
      <c r="K8" s="15"/>
    </row>
    <row r="9" spans="1:11" s="1" customFormat="1" ht="24.75" customHeight="1">
      <c r="A9" s="7" t="s">
        <v>8</v>
      </c>
      <c r="B9" s="5"/>
      <c r="C9" s="6"/>
      <c r="D9" s="6"/>
      <c r="G9" s="7" t="s">
        <v>8</v>
      </c>
      <c r="H9" s="5"/>
      <c r="I9" s="6"/>
      <c r="J9" s="6"/>
    </row>
    <row r="10" spans="1:11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  <c r="G10" s="11" t="s">
        <v>0</v>
      </c>
      <c r="H10" s="12" t="s">
        <v>1</v>
      </c>
      <c r="I10" s="13" t="s">
        <v>2</v>
      </c>
      <c r="J10" s="14" t="s">
        <v>18</v>
      </c>
      <c r="K10" s="18" t="s">
        <v>17</v>
      </c>
    </row>
    <row r="11" spans="1:11" s="15" customFormat="1" ht="19.5" customHeight="1">
      <c r="A11" s="29">
        <v>1</v>
      </c>
      <c r="B11" s="30">
        <v>2.2400000000000002</v>
      </c>
      <c r="C11" s="30">
        <v>0.9</v>
      </c>
      <c r="D11" s="31">
        <f>C11/D$8</f>
        <v>1.0439826002899955</v>
      </c>
      <c r="E11" s="32"/>
      <c r="G11" s="29">
        <v>1</v>
      </c>
      <c r="H11" s="30">
        <v>2.23</v>
      </c>
      <c r="I11" s="30">
        <v>0.77</v>
      </c>
      <c r="J11" s="31">
        <f>I11/J$8</f>
        <v>0.92492492492492506</v>
      </c>
      <c r="K11" s="32"/>
    </row>
    <row r="12" spans="1:11" s="16" customFormat="1" ht="19.5" customHeight="1">
      <c r="A12" s="29">
        <v>2</v>
      </c>
      <c r="B12" s="30">
        <v>2.2599999999999998</v>
      </c>
      <c r="C12" s="30">
        <v>0.89</v>
      </c>
      <c r="D12" s="31">
        <f>C12/D$8</f>
        <v>1.0323827936201064</v>
      </c>
      <c r="E12" s="32"/>
      <c r="G12" s="29">
        <v>2</v>
      </c>
      <c r="H12" s="30">
        <v>2.2599999999999998</v>
      </c>
      <c r="I12" s="30">
        <v>0.85</v>
      </c>
      <c r="J12" s="31">
        <f>I12/J$8</f>
        <v>1.0210210210210211</v>
      </c>
      <c r="K12" s="32"/>
    </row>
    <row r="13" spans="1:11" s="16" customFormat="1" ht="19.5" customHeight="1">
      <c r="A13" s="21">
        <v>3</v>
      </c>
      <c r="B13" s="27">
        <v>2.2400000000000002</v>
      </c>
      <c r="C13" s="27">
        <v>0.88</v>
      </c>
      <c r="D13" s="28">
        <f t="shared" ref="D13:D34" si="0">C13/D$8</f>
        <v>1.0207829869502176</v>
      </c>
      <c r="E13" s="22" t="s">
        <v>20</v>
      </c>
      <c r="G13" s="21">
        <v>3</v>
      </c>
      <c r="H13" s="27">
        <v>2.2400000000000002</v>
      </c>
      <c r="I13" s="27">
        <v>0.81</v>
      </c>
      <c r="J13" s="28">
        <f t="shared" ref="J13:J34" si="1">I13/J$8</f>
        <v>0.97297297297297314</v>
      </c>
      <c r="K13" s="22" t="s">
        <v>20</v>
      </c>
    </row>
    <row r="14" spans="1:11" s="16" customFormat="1" ht="19.5" customHeight="1">
      <c r="A14" s="21">
        <v>4</v>
      </c>
      <c r="B14" s="27">
        <v>2.25</v>
      </c>
      <c r="C14" s="27">
        <v>0.84</v>
      </c>
      <c r="D14" s="28">
        <f t="shared" si="0"/>
        <v>0.97438376027066231</v>
      </c>
      <c r="E14" s="22" t="s">
        <v>20</v>
      </c>
      <c r="G14" s="21">
        <v>4</v>
      </c>
      <c r="H14" s="27">
        <v>2.2400000000000002</v>
      </c>
      <c r="I14" s="27">
        <v>0.75</v>
      </c>
      <c r="J14" s="28">
        <f t="shared" si="1"/>
        <v>0.90090090090090102</v>
      </c>
      <c r="K14" s="22" t="s">
        <v>20</v>
      </c>
    </row>
    <row r="15" spans="1:11" s="16" customFormat="1" ht="19.5" customHeight="1">
      <c r="A15" s="29">
        <v>5</v>
      </c>
      <c r="B15" s="30">
        <v>2.2400000000000002</v>
      </c>
      <c r="C15" s="30">
        <v>0.91</v>
      </c>
      <c r="D15" s="31">
        <f t="shared" si="0"/>
        <v>1.0555824069598843</v>
      </c>
      <c r="E15" s="32"/>
      <c r="G15" s="29">
        <v>5</v>
      </c>
      <c r="H15" s="30">
        <v>2.2400000000000002</v>
      </c>
      <c r="I15" s="30">
        <v>0.83</v>
      </c>
      <c r="J15" s="31">
        <f t="shared" si="1"/>
        <v>0.99699699699699706</v>
      </c>
      <c r="K15" s="32"/>
    </row>
    <row r="16" spans="1:11" s="16" customFormat="1" ht="19.5" customHeight="1">
      <c r="A16" s="21">
        <v>6</v>
      </c>
      <c r="B16" s="27">
        <v>2.2400000000000002</v>
      </c>
      <c r="C16" s="27">
        <v>0.88</v>
      </c>
      <c r="D16" s="28">
        <f t="shared" si="0"/>
        <v>1.0207829869502176</v>
      </c>
      <c r="E16" s="22" t="s">
        <v>20</v>
      </c>
      <c r="G16" s="21">
        <v>6</v>
      </c>
      <c r="H16" s="27">
        <v>2.2400000000000002</v>
      </c>
      <c r="I16" s="27">
        <v>0.85</v>
      </c>
      <c r="J16" s="28">
        <f t="shared" si="1"/>
        <v>1.0210210210210211</v>
      </c>
      <c r="K16" s="22" t="s">
        <v>20</v>
      </c>
    </row>
    <row r="17" spans="1:11" s="16" customFormat="1" ht="19.5" customHeight="1">
      <c r="A17" s="21">
        <v>7</v>
      </c>
      <c r="B17" s="27">
        <v>2.2200000000000002</v>
      </c>
      <c r="C17" s="27">
        <v>0.86</v>
      </c>
      <c r="D17" s="28">
        <f t="shared" si="0"/>
        <v>0.99758337361043992</v>
      </c>
      <c r="E17" s="22" t="s">
        <v>20</v>
      </c>
      <c r="G17" s="21">
        <v>7</v>
      </c>
      <c r="H17" s="27">
        <v>2.2200000000000002</v>
      </c>
      <c r="I17" s="27">
        <v>0.82</v>
      </c>
      <c r="J17" s="28">
        <f t="shared" si="1"/>
        <v>0.98498498498498499</v>
      </c>
      <c r="K17" s="22" t="s">
        <v>20</v>
      </c>
    </row>
    <row r="18" spans="1:11" s="16" customFormat="1" ht="19.5" customHeight="1">
      <c r="A18" s="21">
        <v>8</v>
      </c>
      <c r="B18" s="27">
        <v>2.2200000000000002</v>
      </c>
      <c r="C18" s="27">
        <v>0.93</v>
      </c>
      <c r="D18" s="28">
        <f t="shared" si="0"/>
        <v>1.0787820202996619</v>
      </c>
      <c r="E18" s="22" t="s">
        <v>20</v>
      </c>
      <c r="G18" s="21">
        <v>8</v>
      </c>
      <c r="H18" s="27">
        <v>2.2200000000000002</v>
      </c>
      <c r="I18" s="27">
        <v>0.88</v>
      </c>
      <c r="J18" s="28">
        <f t="shared" si="1"/>
        <v>1.0570570570570572</v>
      </c>
      <c r="K18" s="22" t="s">
        <v>20</v>
      </c>
    </row>
    <row r="19" spans="1:11" s="16" customFormat="1" ht="19.5" customHeight="1">
      <c r="A19" s="29">
        <v>9</v>
      </c>
      <c r="B19" s="30">
        <v>2.23</v>
      </c>
      <c r="C19" s="30">
        <v>0.95</v>
      </c>
      <c r="D19" s="31">
        <f t="shared" si="0"/>
        <v>1.1019816336394395</v>
      </c>
      <c r="E19" s="32"/>
      <c r="G19" s="29">
        <v>9</v>
      </c>
      <c r="H19" s="30">
        <v>2.2200000000000002</v>
      </c>
      <c r="I19" s="30">
        <v>0.93</v>
      </c>
      <c r="J19" s="31">
        <f t="shared" si="1"/>
        <v>1.1171171171171173</v>
      </c>
      <c r="K19" s="32"/>
    </row>
    <row r="20" spans="1:11" s="16" customFormat="1" ht="19.5" customHeight="1">
      <c r="A20" s="29">
        <v>10</v>
      </c>
      <c r="B20" s="30">
        <v>2.23</v>
      </c>
      <c r="C20" s="30">
        <v>0.88</v>
      </c>
      <c r="D20" s="31">
        <f t="shared" si="0"/>
        <v>1.0207829869502176</v>
      </c>
      <c r="E20" s="32"/>
      <c r="G20" s="29">
        <v>10</v>
      </c>
      <c r="H20" s="30">
        <v>2.2200000000000002</v>
      </c>
      <c r="I20" s="30">
        <v>0.87</v>
      </c>
      <c r="J20" s="31">
        <f t="shared" si="1"/>
        <v>1.0450450450450453</v>
      </c>
      <c r="K20" s="32"/>
    </row>
    <row r="21" spans="1:11" s="16" customFormat="1" ht="19.5" customHeight="1">
      <c r="A21" s="29">
        <v>11</v>
      </c>
      <c r="B21" s="30">
        <v>2.2200000000000002</v>
      </c>
      <c r="C21" s="30">
        <v>0.82</v>
      </c>
      <c r="D21" s="31">
        <f t="shared" si="0"/>
        <v>0.9511841469308846</v>
      </c>
      <c r="E21" s="32"/>
      <c r="G21" s="29">
        <v>11</v>
      </c>
      <c r="H21" s="30">
        <v>2.2200000000000002</v>
      </c>
      <c r="I21" s="30">
        <v>0.84</v>
      </c>
      <c r="J21" s="31">
        <f t="shared" si="1"/>
        <v>1.0090090090090091</v>
      </c>
      <c r="K21" s="32"/>
    </row>
    <row r="22" spans="1:11" s="16" customFormat="1" ht="19.5" customHeight="1">
      <c r="A22" s="29">
        <v>12</v>
      </c>
      <c r="B22" s="30">
        <v>2.2400000000000002</v>
      </c>
      <c r="C22" s="30">
        <v>0.85</v>
      </c>
      <c r="D22" s="31">
        <f t="shared" si="0"/>
        <v>0.98598356694055111</v>
      </c>
      <c r="E22" s="32"/>
      <c r="G22" s="29">
        <v>12</v>
      </c>
      <c r="H22" s="30">
        <v>2.2400000000000002</v>
      </c>
      <c r="I22" s="30">
        <v>0.83</v>
      </c>
      <c r="J22" s="31">
        <f t="shared" si="1"/>
        <v>0.99699699699699706</v>
      </c>
      <c r="K22" s="32"/>
    </row>
    <row r="23" spans="1:11" s="16" customFormat="1" ht="19.5" customHeight="1">
      <c r="A23" s="29">
        <v>13</v>
      </c>
      <c r="B23" s="30">
        <v>2.23</v>
      </c>
      <c r="C23" s="30">
        <v>0.85</v>
      </c>
      <c r="D23" s="31">
        <f t="shared" si="0"/>
        <v>0.98598356694055111</v>
      </c>
      <c r="E23" s="32"/>
      <c r="G23" s="29">
        <v>13</v>
      </c>
      <c r="H23" s="30">
        <v>2.23</v>
      </c>
      <c r="I23" s="30">
        <v>0.91</v>
      </c>
      <c r="J23" s="31">
        <f t="shared" si="1"/>
        <v>1.0930930930930933</v>
      </c>
      <c r="K23" s="32"/>
    </row>
    <row r="24" spans="1:11" s="16" customFormat="1" ht="19.5" customHeight="1">
      <c r="A24" s="29">
        <v>14</v>
      </c>
      <c r="B24" s="30">
        <v>2.2200000000000002</v>
      </c>
      <c r="C24" s="30">
        <v>0.87</v>
      </c>
      <c r="D24" s="31">
        <f t="shared" si="0"/>
        <v>1.0091831802803288</v>
      </c>
      <c r="E24" s="32"/>
      <c r="G24" s="29">
        <v>14</v>
      </c>
      <c r="H24" s="30">
        <v>2.2200000000000002</v>
      </c>
      <c r="I24" s="30">
        <v>0.87</v>
      </c>
      <c r="J24" s="31">
        <f t="shared" si="1"/>
        <v>1.0450450450450453</v>
      </c>
      <c r="K24" s="32"/>
    </row>
    <row r="25" spans="1:11" s="16" customFormat="1" ht="19.5" customHeight="1">
      <c r="A25" s="21">
        <v>15</v>
      </c>
      <c r="B25" s="27">
        <v>2.2400000000000002</v>
      </c>
      <c r="C25" s="27">
        <v>0.84</v>
      </c>
      <c r="D25" s="28">
        <f t="shared" si="0"/>
        <v>0.97438376027066231</v>
      </c>
      <c r="E25" s="22" t="s">
        <v>20</v>
      </c>
      <c r="G25" s="21">
        <v>15</v>
      </c>
      <c r="H25" s="27">
        <v>2.2400000000000002</v>
      </c>
      <c r="I25" s="27">
        <v>0.86</v>
      </c>
      <c r="J25" s="28">
        <f t="shared" si="1"/>
        <v>1.0330330330330331</v>
      </c>
      <c r="K25" s="22" t="s">
        <v>51</v>
      </c>
    </row>
    <row r="26" spans="1:11" s="16" customFormat="1" ht="19.5" customHeight="1">
      <c r="A26" s="21">
        <v>16</v>
      </c>
      <c r="B26" s="27">
        <v>2.2200000000000002</v>
      </c>
      <c r="C26" s="27">
        <v>0.94</v>
      </c>
      <c r="D26" s="28">
        <f t="shared" si="0"/>
        <v>1.0903818269695507</v>
      </c>
      <c r="E26" s="22" t="s">
        <v>51</v>
      </c>
      <c r="G26" s="21">
        <v>16</v>
      </c>
      <c r="H26" s="27">
        <v>2.2200000000000002</v>
      </c>
      <c r="I26" s="27">
        <v>0.94</v>
      </c>
      <c r="J26" s="28">
        <f t="shared" si="1"/>
        <v>1.1291291291291292</v>
      </c>
      <c r="K26" s="22" t="s">
        <v>51</v>
      </c>
    </row>
    <row r="27" spans="1:11" s="16" customFormat="1" ht="19.5" customHeight="1">
      <c r="A27" s="29">
        <v>17</v>
      </c>
      <c r="B27" s="30">
        <v>2.2000000000000002</v>
      </c>
      <c r="C27" s="30">
        <v>0.81</v>
      </c>
      <c r="D27" s="31">
        <f t="shared" si="0"/>
        <v>0.93958434026099591</v>
      </c>
      <c r="E27" s="32"/>
      <c r="G27" s="29">
        <v>17</v>
      </c>
      <c r="H27" s="30">
        <v>2.2000000000000002</v>
      </c>
      <c r="I27" s="30">
        <v>0.73</v>
      </c>
      <c r="J27" s="31">
        <f t="shared" si="1"/>
        <v>0.87687687687687699</v>
      </c>
      <c r="K27" s="32"/>
    </row>
    <row r="28" spans="1:11" s="16" customFormat="1" ht="19.5" customHeight="1">
      <c r="A28" s="21">
        <v>18</v>
      </c>
      <c r="B28" s="27">
        <v>2.2400000000000002</v>
      </c>
      <c r="C28" s="27">
        <v>0.83</v>
      </c>
      <c r="D28" s="28">
        <f t="shared" si="0"/>
        <v>0.9627839536007734</v>
      </c>
      <c r="E28" s="22" t="s">
        <v>20</v>
      </c>
      <c r="G28" s="21">
        <v>18</v>
      </c>
      <c r="H28" s="27">
        <v>2.2400000000000002</v>
      </c>
      <c r="I28" s="27">
        <v>0.8</v>
      </c>
      <c r="J28" s="28">
        <f t="shared" si="1"/>
        <v>0.96096096096096117</v>
      </c>
      <c r="K28" s="22" t="s">
        <v>20</v>
      </c>
    </row>
    <row r="29" spans="1:11" s="16" customFormat="1" ht="19.5" customHeight="1">
      <c r="A29" s="29">
        <v>19</v>
      </c>
      <c r="B29" s="30">
        <v>2.2200000000000002</v>
      </c>
      <c r="C29" s="30">
        <v>0.85</v>
      </c>
      <c r="D29" s="31">
        <f t="shared" si="0"/>
        <v>0.98598356694055111</v>
      </c>
      <c r="E29" s="32"/>
      <c r="G29" s="29">
        <v>19</v>
      </c>
      <c r="H29" s="30">
        <v>2.2200000000000002</v>
      </c>
      <c r="I29" s="30">
        <v>0.81</v>
      </c>
      <c r="J29" s="31">
        <f t="shared" si="1"/>
        <v>0.97297297297297314</v>
      </c>
      <c r="K29" s="32"/>
    </row>
    <row r="30" spans="1:11" s="16" customFormat="1" ht="19.5" customHeight="1">
      <c r="A30" s="29">
        <v>20</v>
      </c>
      <c r="B30" s="30">
        <v>2.2200000000000002</v>
      </c>
      <c r="C30" s="30">
        <v>0.82</v>
      </c>
      <c r="D30" s="31">
        <f t="shared" si="0"/>
        <v>0.9511841469308846</v>
      </c>
      <c r="E30" s="32"/>
      <c r="G30" s="29">
        <v>20</v>
      </c>
      <c r="H30" s="30">
        <v>2.2200000000000002</v>
      </c>
      <c r="I30" s="30">
        <v>0.88</v>
      </c>
      <c r="J30" s="31">
        <f t="shared" si="1"/>
        <v>1.0570570570570572</v>
      </c>
      <c r="K30" s="32"/>
    </row>
    <row r="31" spans="1:11" s="16" customFormat="1" ht="19.5" customHeight="1">
      <c r="A31" s="29">
        <v>21</v>
      </c>
      <c r="B31" s="30">
        <v>2.2400000000000002</v>
      </c>
      <c r="C31" s="30">
        <v>0.82</v>
      </c>
      <c r="D31" s="31">
        <f t="shared" si="0"/>
        <v>0.9511841469308846</v>
      </c>
      <c r="E31" s="32"/>
      <c r="G31" s="29">
        <v>21</v>
      </c>
      <c r="H31" s="30">
        <v>2.2400000000000002</v>
      </c>
      <c r="I31" s="30">
        <v>0.82</v>
      </c>
      <c r="J31" s="31">
        <f t="shared" si="1"/>
        <v>0.98498498498498499</v>
      </c>
      <c r="K31" s="32"/>
    </row>
    <row r="32" spans="1:11" s="16" customFormat="1" ht="19.5" customHeight="1">
      <c r="A32" s="29">
        <v>22</v>
      </c>
      <c r="B32" s="30">
        <v>2.25</v>
      </c>
      <c r="C32" s="30">
        <v>0.81</v>
      </c>
      <c r="D32" s="31">
        <f t="shared" si="0"/>
        <v>0.93958434026099591</v>
      </c>
      <c r="E32" s="32"/>
      <c r="G32" s="29">
        <v>22</v>
      </c>
      <c r="H32" s="30">
        <v>2.25</v>
      </c>
      <c r="I32" s="30">
        <v>0.81</v>
      </c>
      <c r="J32" s="31">
        <f t="shared" si="1"/>
        <v>0.97297297297297314</v>
      </c>
      <c r="K32" s="32"/>
    </row>
    <row r="33" spans="1:11" s="16" customFormat="1" ht="19.5" customHeight="1">
      <c r="A33" s="29">
        <v>23</v>
      </c>
      <c r="B33" s="30">
        <v>2.2400000000000002</v>
      </c>
      <c r="C33" s="30">
        <v>0.86</v>
      </c>
      <c r="D33" s="31">
        <f t="shared" si="0"/>
        <v>0.99758337361043992</v>
      </c>
      <c r="E33" s="32"/>
      <c r="G33" s="29">
        <v>23</v>
      </c>
      <c r="H33" s="30">
        <v>2.2400000000000002</v>
      </c>
      <c r="I33" s="30">
        <v>0.79</v>
      </c>
      <c r="J33" s="31">
        <f t="shared" si="1"/>
        <v>0.9489489489489491</v>
      </c>
      <c r="K33" s="32"/>
    </row>
    <row r="34" spans="1:11" s="16" customFormat="1" ht="19.5" customHeight="1">
      <c r="A34" s="19">
        <v>24</v>
      </c>
      <c r="B34" s="8">
        <v>2.2400000000000002</v>
      </c>
      <c r="C34" s="8">
        <v>0.8</v>
      </c>
      <c r="D34" s="17">
        <f t="shared" si="0"/>
        <v>0.927984533591107</v>
      </c>
      <c r="E34" s="20"/>
      <c r="G34" s="19">
        <v>24</v>
      </c>
      <c r="H34" s="8">
        <v>2.23</v>
      </c>
      <c r="I34" s="8">
        <v>0.73</v>
      </c>
      <c r="J34" s="17">
        <f t="shared" si="1"/>
        <v>0.87687687687687699</v>
      </c>
      <c r="K34" s="20"/>
    </row>
    <row r="35" spans="1:11">
      <c r="A35" s="18" t="s">
        <v>83</v>
      </c>
      <c r="B35" s="45">
        <f>AVERAGE(B11:B34)</f>
        <v>2.2329166666666667</v>
      </c>
      <c r="C35" s="45">
        <f>AVERAGE(C11:C34)</f>
        <v>0.8620833333333332</v>
      </c>
      <c r="D35" s="46">
        <f>AVERAGE(D11:D34)</f>
        <v>1.0000000000000002</v>
      </c>
      <c r="E35" s="18"/>
      <c r="G35" s="18" t="s">
        <v>83</v>
      </c>
      <c r="H35" s="45">
        <f>AVERAGE(H11:H34)</f>
        <v>2.2308333333333334</v>
      </c>
      <c r="I35" s="45">
        <f>AVERAGE(I11:I34)</f>
        <v>0.83249999999999991</v>
      </c>
      <c r="J35" s="46">
        <f>AVERAGE(J11:J34)</f>
        <v>1</v>
      </c>
      <c r="K35" s="18"/>
    </row>
  </sheetData>
  <autoFilter ref="A10:E34" xr:uid="{00000000-0009-0000-0000-000001000000}"/>
  <mergeCells count="2">
    <mergeCell ref="A1:D1"/>
    <mergeCell ref="G1:J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CDD0C9-99C3-4498-B1F2-511056D36B37}">
  <sheetPr>
    <tabColor rgb="FF00B0F0"/>
  </sheetPr>
  <dimension ref="A1:G35"/>
  <sheetViews>
    <sheetView zoomScale="85" zoomScaleNormal="85" workbookViewId="0">
      <selection activeCell="M18" sqref="M18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48.19921875" bestFit="1" customWidth="1"/>
  </cols>
  <sheetData>
    <row r="1" spans="1:7" s="1" customFormat="1" ht="30" customHeight="1">
      <c r="A1" s="48" t="s">
        <v>14</v>
      </c>
      <c r="B1" s="49"/>
      <c r="C1" s="49"/>
      <c r="D1" s="49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71</v>
      </c>
      <c r="C3" s="23" t="s">
        <v>19</v>
      </c>
      <c r="D3" s="25" t="s">
        <v>72</v>
      </c>
    </row>
    <row r="4" spans="1:7" s="9" customFormat="1" ht="21.75" customHeight="1">
      <c r="A4" s="8" t="s">
        <v>4</v>
      </c>
      <c r="B4" s="25" t="s">
        <v>73</v>
      </c>
      <c r="C4" s="23" t="s">
        <v>12</v>
      </c>
      <c r="D4" s="24">
        <v>22</v>
      </c>
    </row>
    <row r="5" spans="1:7" s="9" customFormat="1" ht="21.75" customHeight="1">
      <c r="A5" s="8" t="s">
        <v>15</v>
      </c>
      <c r="B5" s="25" t="s">
        <v>27</v>
      </c>
      <c r="C5" s="23" t="s">
        <v>9</v>
      </c>
      <c r="D5" s="34">
        <v>53.58</v>
      </c>
    </row>
    <row r="6" spans="1:7" s="9" customFormat="1" ht="21.75" customHeight="1">
      <c r="A6" s="8" t="s">
        <v>5</v>
      </c>
      <c r="B6" s="25" t="s">
        <v>66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74</v>
      </c>
      <c r="C8" s="23" t="s">
        <v>75</v>
      </c>
      <c r="D8" s="26">
        <f>AVERAGE(C11:C34)</f>
        <v>0.99208333333333332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32">
        <v>1</v>
      </c>
      <c r="B11" s="30">
        <v>2.2400000000000002</v>
      </c>
      <c r="C11" s="30">
        <v>0.89</v>
      </c>
      <c r="D11" s="41">
        <f>C11/D$8</f>
        <v>0.8971020579588409</v>
      </c>
      <c r="E11" s="32"/>
    </row>
    <row r="12" spans="1:7" s="16" customFormat="1" ht="19.5" customHeight="1">
      <c r="A12" s="32">
        <v>2</v>
      </c>
      <c r="B12" s="30">
        <v>2.2400000000000002</v>
      </c>
      <c r="C12" s="30">
        <v>1</v>
      </c>
      <c r="D12" s="41">
        <f>C12/D$8</f>
        <v>1.0079798404031919</v>
      </c>
      <c r="E12" s="32"/>
    </row>
    <row r="13" spans="1:7" s="16" customFormat="1" ht="19.5" customHeight="1">
      <c r="A13" s="32">
        <v>3</v>
      </c>
      <c r="B13" s="30">
        <v>2.2400000000000002</v>
      </c>
      <c r="C13" s="30">
        <v>1.1000000000000001</v>
      </c>
      <c r="D13" s="41">
        <f t="shared" ref="D13:D34" si="0">C13/D$8</f>
        <v>1.1087778244435111</v>
      </c>
      <c r="E13" s="32"/>
    </row>
    <row r="14" spans="1:7" s="16" customFormat="1" ht="19.5" customHeight="1">
      <c r="A14" s="22">
        <v>4</v>
      </c>
      <c r="B14" s="27">
        <v>2.2400000000000002</v>
      </c>
      <c r="C14" s="27">
        <v>1.0900000000000001</v>
      </c>
      <c r="D14" s="42">
        <f t="shared" si="0"/>
        <v>1.0986980260394794</v>
      </c>
      <c r="E14" s="22" t="s">
        <v>100</v>
      </c>
    </row>
    <row r="15" spans="1:7" s="16" customFormat="1" ht="19.5" customHeight="1">
      <c r="A15" s="22">
        <v>5</v>
      </c>
      <c r="B15" s="27">
        <v>2.2400000000000002</v>
      </c>
      <c r="C15" s="27">
        <v>1.07</v>
      </c>
      <c r="D15" s="42">
        <f t="shared" si="0"/>
        <v>1.0785384292314155</v>
      </c>
      <c r="E15" s="22" t="s">
        <v>100</v>
      </c>
    </row>
    <row r="16" spans="1:7" s="16" customFormat="1" ht="19.5" customHeight="1">
      <c r="A16" s="32">
        <v>6</v>
      </c>
      <c r="B16" s="30">
        <v>2.2400000000000002</v>
      </c>
      <c r="C16" s="30">
        <v>1.08</v>
      </c>
      <c r="D16" s="41">
        <f t="shared" si="0"/>
        <v>1.0886182276354475</v>
      </c>
      <c r="E16" s="32"/>
    </row>
    <row r="17" spans="1:5" s="16" customFormat="1" ht="19.5" customHeight="1">
      <c r="A17" s="32">
        <v>7</v>
      </c>
      <c r="B17" s="30">
        <v>2.2400000000000002</v>
      </c>
      <c r="C17" s="30">
        <v>0.99</v>
      </c>
      <c r="D17" s="41">
        <f t="shared" si="0"/>
        <v>0.99790004199916005</v>
      </c>
      <c r="E17" s="32"/>
    </row>
    <row r="18" spans="1:5" s="16" customFormat="1" ht="19.5" customHeight="1">
      <c r="A18" s="22">
        <v>8</v>
      </c>
      <c r="B18" s="27">
        <v>2.2400000000000002</v>
      </c>
      <c r="C18" s="27">
        <v>0.99</v>
      </c>
      <c r="D18" s="42">
        <f t="shared" si="0"/>
        <v>0.99790004199916005</v>
      </c>
      <c r="E18" s="22" t="s">
        <v>100</v>
      </c>
    </row>
    <row r="19" spans="1:5" s="16" customFormat="1" ht="19.5" customHeight="1">
      <c r="A19" s="32">
        <v>9</v>
      </c>
      <c r="B19" s="30">
        <v>2.23</v>
      </c>
      <c r="C19" s="30">
        <v>0.99</v>
      </c>
      <c r="D19" s="41">
        <f t="shared" si="0"/>
        <v>0.99790004199916005</v>
      </c>
      <c r="E19" s="32"/>
    </row>
    <row r="20" spans="1:5" s="16" customFormat="1" ht="19.5" customHeight="1">
      <c r="A20" s="32">
        <v>10</v>
      </c>
      <c r="B20" s="30">
        <v>2.2400000000000002</v>
      </c>
      <c r="C20" s="30">
        <v>1.04</v>
      </c>
      <c r="D20" s="41">
        <f t="shared" si="0"/>
        <v>1.0482990340193197</v>
      </c>
      <c r="E20" s="32"/>
    </row>
    <row r="21" spans="1:5" s="16" customFormat="1" ht="19.5" customHeight="1">
      <c r="A21" s="32">
        <v>11</v>
      </c>
      <c r="B21" s="30">
        <v>2.2400000000000002</v>
      </c>
      <c r="C21" s="30">
        <v>1.06</v>
      </c>
      <c r="D21" s="41">
        <f t="shared" si="0"/>
        <v>1.0684586308273836</v>
      </c>
      <c r="E21" s="32"/>
    </row>
    <row r="22" spans="1:5" s="16" customFormat="1" ht="19.5" customHeight="1">
      <c r="A22" s="32">
        <v>12</v>
      </c>
      <c r="B22" s="30">
        <v>2.23</v>
      </c>
      <c r="C22" s="30">
        <v>0.92</v>
      </c>
      <c r="D22" s="41">
        <f t="shared" si="0"/>
        <v>0.92734145317093664</v>
      </c>
      <c r="E22" s="32"/>
    </row>
    <row r="23" spans="1:5" s="16" customFormat="1" ht="19.5" customHeight="1">
      <c r="A23" s="32">
        <v>13</v>
      </c>
      <c r="B23" s="30">
        <v>2.2400000000000002</v>
      </c>
      <c r="C23" s="30">
        <v>0.97</v>
      </c>
      <c r="D23" s="41">
        <f t="shared" si="0"/>
        <v>0.97774044519109615</v>
      </c>
      <c r="E23" s="32"/>
    </row>
    <row r="24" spans="1:5" s="16" customFormat="1" ht="19.5" customHeight="1">
      <c r="A24" s="22">
        <v>14</v>
      </c>
      <c r="B24" s="27">
        <v>2.23</v>
      </c>
      <c r="C24" s="27">
        <v>0.94</v>
      </c>
      <c r="D24" s="42">
        <f t="shared" si="0"/>
        <v>0.94750104997900042</v>
      </c>
      <c r="E24" s="22" t="s">
        <v>100</v>
      </c>
    </row>
    <row r="25" spans="1:5" s="16" customFormat="1" ht="19.5" customHeight="1">
      <c r="A25" s="22">
        <v>15</v>
      </c>
      <c r="B25" s="27">
        <v>2.23</v>
      </c>
      <c r="C25" s="27">
        <v>1.02</v>
      </c>
      <c r="D25" s="42">
        <f t="shared" si="0"/>
        <v>1.0281394372112558</v>
      </c>
      <c r="E25" s="43" t="s">
        <v>77</v>
      </c>
    </row>
    <row r="26" spans="1:5" s="16" customFormat="1" ht="19.5" customHeight="1">
      <c r="A26" s="32">
        <v>16</v>
      </c>
      <c r="B26" s="30">
        <v>2.2400000000000002</v>
      </c>
      <c r="C26" s="30">
        <v>1.04</v>
      </c>
      <c r="D26" s="41">
        <f t="shared" si="0"/>
        <v>1.0482990340193197</v>
      </c>
      <c r="E26" s="32"/>
    </row>
    <row r="27" spans="1:5" s="16" customFormat="1" ht="19.5" customHeight="1">
      <c r="A27" s="32">
        <v>17</v>
      </c>
      <c r="B27" s="30">
        <v>2.2400000000000002</v>
      </c>
      <c r="C27" s="30">
        <v>0.96</v>
      </c>
      <c r="D27" s="41">
        <f t="shared" si="0"/>
        <v>0.9676606467870642</v>
      </c>
      <c r="E27" s="32"/>
    </row>
    <row r="28" spans="1:5" s="16" customFormat="1" ht="19.5" customHeight="1">
      <c r="A28" s="32">
        <v>18</v>
      </c>
      <c r="B28" s="30">
        <v>2.2400000000000002</v>
      </c>
      <c r="C28" s="30">
        <v>0.91</v>
      </c>
      <c r="D28" s="41">
        <f t="shared" si="0"/>
        <v>0.91726165476690469</v>
      </c>
      <c r="E28" s="32"/>
    </row>
    <row r="29" spans="1:5" s="16" customFormat="1" ht="19.5" customHeight="1">
      <c r="A29" s="32">
        <v>19</v>
      </c>
      <c r="B29" s="30">
        <v>2.2400000000000002</v>
      </c>
      <c r="C29" s="30">
        <v>0.93</v>
      </c>
      <c r="D29" s="41">
        <f t="shared" si="0"/>
        <v>0.93742125157496858</v>
      </c>
      <c r="E29" s="32"/>
    </row>
    <row r="30" spans="1:5" s="16" customFormat="1" ht="19.5" customHeight="1">
      <c r="A30" s="32">
        <v>20</v>
      </c>
      <c r="B30" s="30">
        <v>2.2400000000000002</v>
      </c>
      <c r="C30" s="30">
        <v>1</v>
      </c>
      <c r="D30" s="41">
        <f t="shared" si="0"/>
        <v>1.0079798404031919</v>
      </c>
      <c r="E30" s="32"/>
    </row>
    <row r="31" spans="1:5" s="16" customFormat="1" ht="19.5" customHeight="1">
      <c r="A31" s="22">
        <v>21</v>
      </c>
      <c r="B31" s="27">
        <v>2.2400000000000002</v>
      </c>
      <c r="C31" s="27">
        <v>0.99</v>
      </c>
      <c r="D31" s="42">
        <f t="shared" si="0"/>
        <v>0.99790004199916005</v>
      </c>
      <c r="E31" s="22" t="s">
        <v>76</v>
      </c>
    </row>
    <row r="32" spans="1:5" s="16" customFormat="1" ht="19.5" customHeight="1">
      <c r="A32" s="32">
        <v>22</v>
      </c>
      <c r="B32" s="30">
        <v>2.2400000000000002</v>
      </c>
      <c r="C32" s="30">
        <v>0.88</v>
      </c>
      <c r="D32" s="41">
        <f t="shared" si="0"/>
        <v>0.88702225955480896</v>
      </c>
      <c r="E32" s="32"/>
    </row>
    <row r="33" spans="1:5" s="16" customFormat="1" ht="19.5" customHeight="1">
      <c r="A33" s="32">
        <v>23</v>
      </c>
      <c r="B33" s="30">
        <v>2.2400000000000002</v>
      </c>
      <c r="C33" s="30">
        <v>1.05</v>
      </c>
      <c r="D33" s="41">
        <f t="shared" si="0"/>
        <v>1.0583788324233516</v>
      </c>
      <c r="E33" s="32"/>
    </row>
    <row r="34" spans="1:5" s="16" customFormat="1" ht="19.5" customHeight="1">
      <c r="A34" s="22">
        <v>24</v>
      </c>
      <c r="B34" s="27">
        <v>2.2400000000000002</v>
      </c>
      <c r="C34" s="27">
        <v>0.9</v>
      </c>
      <c r="D34" s="42">
        <f t="shared" si="0"/>
        <v>0.90718185636287274</v>
      </c>
      <c r="E34" s="22" t="s">
        <v>76</v>
      </c>
    </row>
    <row r="35" spans="1:5">
      <c r="A35" s="18" t="s">
        <v>83</v>
      </c>
      <c r="B35" s="45">
        <f>AVERAGE(B11:B34)</f>
        <v>2.2383333333333342</v>
      </c>
      <c r="C35" s="45">
        <f>AVERAGE(C11:C34)</f>
        <v>0.99208333333333332</v>
      </c>
      <c r="D35" s="46">
        <f>AVERAGE(D11:D34)</f>
        <v>0.99999999999999956</v>
      </c>
      <c r="E35" s="18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F637F6-E12F-4250-A141-04D32BBC4DC2}">
  <sheetPr>
    <tabColor rgb="FF00B0F0"/>
  </sheetPr>
  <dimension ref="A1:G35"/>
  <sheetViews>
    <sheetView zoomScale="85" zoomScaleNormal="85" workbookViewId="0">
      <selection activeCell="B30" sqref="B30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12.8984375" bestFit="1" customWidth="1"/>
  </cols>
  <sheetData>
    <row r="1" spans="1:7" s="1" customFormat="1" ht="30" customHeight="1">
      <c r="A1" s="48" t="s">
        <v>14</v>
      </c>
      <c r="B1" s="49"/>
      <c r="C1" s="49"/>
      <c r="D1" s="49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81</v>
      </c>
      <c r="C3" s="23" t="s">
        <v>19</v>
      </c>
      <c r="D3" s="25" t="s">
        <v>95</v>
      </c>
    </row>
    <row r="4" spans="1:7" s="9" customFormat="1" ht="21.75" customHeight="1">
      <c r="A4" s="8" t="s">
        <v>4</v>
      </c>
      <c r="B4" s="25" t="s">
        <v>91</v>
      </c>
      <c r="C4" s="23" t="s">
        <v>12</v>
      </c>
      <c r="D4" s="24">
        <v>28</v>
      </c>
    </row>
    <row r="5" spans="1:7" s="9" customFormat="1" ht="21.75" customHeight="1">
      <c r="A5" s="8" t="s">
        <v>15</v>
      </c>
      <c r="B5" s="25" t="s">
        <v>96</v>
      </c>
      <c r="C5" s="23" t="s">
        <v>9</v>
      </c>
      <c r="D5" s="34">
        <v>53.69</v>
      </c>
    </row>
    <row r="6" spans="1:7" s="9" customFormat="1" ht="21.75" customHeight="1">
      <c r="A6" s="8" t="s">
        <v>5</v>
      </c>
      <c r="B6" s="25" t="s">
        <v>92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93</v>
      </c>
      <c r="C8" s="23" t="s">
        <v>75</v>
      </c>
      <c r="D8" s="26">
        <f>AVERAGE(C11:C34)</f>
        <v>0.96166666666666678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0">
        <v>1</v>
      </c>
      <c r="B11" s="33">
        <v>2.2400000000000002</v>
      </c>
      <c r="C11" s="33">
        <v>0.9</v>
      </c>
      <c r="D11" s="47">
        <f>C11/D$8</f>
        <v>0.9358752166377815</v>
      </c>
      <c r="E11" s="20"/>
    </row>
    <row r="12" spans="1:7" s="16" customFormat="1" ht="19.5" customHeight="1">
      <c r="A12" s="20">
        <v>2</v>
      </c>
      <c r="B12" s="33">
        <v>2.23</v>
      </c>
      <c r="C12" s="33">
        <v>1.21</v>
      </c>
      <c r="D12" s="47">
        <f>C12/D$8</f>
        <v>1.2582322357019062</v>
      </c>
      <c r="E12" s="20"/>
    </row>
    <row r="13" spans="1:7" s="16" customFormat="1" ht="19.5" customHeight="1">
      <c r="A13" s="22">
        <v>3</v>
      </c>
      <c r="B13" s="27">
        <v>2.2200000000000002</v>
      </c>
      <c r="C13" s="27">
        <v>1.2</v>
      </c>
      <c r="D13" s="42">
        <f t="shared" ref="D13:D34" si="0">C13/D$8</f>
        <v>1.2478336221837087</v>
      </c>
      <c r="E13" s="22" t="s">
        <v>20</v>
      </c>
    </row>
    <row r="14" spans="1:7" s="16" customFormat="1" ht="19.5" customHeight="1">
      <c r="A14" s="20">
        <v>4</v>
      </c>
      <c r="B14" s="33">
        <v>2.23</v>
      </c>
      <c r="C14" s="33">
        <v>1.07</v>
      </c>
      <c r="D14" s="47">
        <f t="shared" si="0"/>
        <v>1.1126516464471403</v>
      </c>
      <c r="E14" s="20"/>
    </row>
    <row r="15" spans="1:7" s="16" customFormat="1" ht="19.5" customHeight="1">
      <c r="A15" s="20">
        <v>5</v>
      </c>
      <c r="B15" s="33">
        <v>2.23</v>
      </c>
      <c r="C15" s="33">
        <v>1.05</v>
      </c>
      <c r="D15" s="47">
        <f t="shared" si="0"/>
        <v>1.0918544194107451</v>
      </c>
      <c r="E15" s="20"/>
    </row>
    <row r="16" spans="1:7" s="16" customFormat="1" ht="19.5" customHeight="1">
      <c r="A16" s="20">
        <v>6</v>
      </c>
      <c r="B16" s="33">
        <v>2.2400000000000002</v>
      </c>
      <c r="C16" s="33">
        <v>0.75</v>
      </c>
      <c r="D16" s="47">
        <f t="shared" si="0"/>
        <v>0.77989601386481788</v>
      </c>
      <c r="E16" s="20" t="s">
        <v>94</v>
      </c>
    </row>
    <row r="17" spans="1:5" s="16" customFormat="1" ht="19.5" customHeight="1">
      <c r="A17" s="20">
        <v>7</v>
      </c>
      <c r="B17" s="33">
        <v>2.23</v>
      </c>
      <c r="C17" s="33">
        <v>1.1399999999999999</v>
      </c>
      <c r="D17" s="47">
        <f t="shared" si="0"/>
        <v>1.1854419410745232</v>
      </c>
      <c r="E17" s="20"/>
    </row>
    <row r="18" spans="1:5" s="16" customFormat="1" ht="19.5" customHeight="1">
      <c r="A18" s="20">
        <v>8</v>
      </c>
      <c r="B18" s="33">
        <v>2.25</v>
      </c>
      <c r="C18" s="33">
        <v>0.95</v>
      </c>
      <c r="D18" s="47">
        <f t="shared" si="0"/>
        <v>0.98786828422876938</v>
      </c>
      <c r="E18" s="20"/>
    </row>
    <row r="19" spans="1:5" s="16" customFormat="1" ht="19.5" customHeight="1">
      <c r="A19" s="20">
        <v>9</v>
      </c>
      <c r="B19" s="33">
        <v>2.23</v>
      </c>
      <c r="C19" s="33">
        <v>0.73</v>
      </c>
      <c r="D19" s="47">
        <f t="shared" si="0"/>
        <v>0.7590987868284228</v>
      </c>
      <c r="E19" s="20"/>
    </row>
    <row r="20" spans="1:5" s="16" customFormat="1" ht="19.5" customHeight="1">
      <c r="A20" s="20">
        <v>10</v>
      </c>
      <c r="B20" s="33">
        <v>2.25</v>
      </c>
      <c r="C20" s="33">
        <v>0.93</v>
      </c>
      <c r="D20" s="47">
        <f t="shared" si="0"/>
        <v>0.96707105719237429</v>
      </c>
      <c r="E20" s="20"/>
    </row>
    <row r="21" spans="1:5" s="16" customFormat="1" ht="19.5" customHeight="1">
      <c r="A21" s="20">
        <v>11</v>
      </c>
      <c r="B21" s="33">
        <v>2.2400000000000002</v>
      </c>
      <c r="C21" s="33">
        <v>1.18</v>
      </c>
      <c r="D21" s="47">
        <f t="shared" si="0"/>
        <v>1.2270363951473136</v>
      </c>
      <c r="E21" s="20" t="s">
        <v>94</v>
      </c>
    </row>
    <row r="22" spans="1:5" s="16" customFormat="1" ht="19.5" customHeight="1">
      <c r="A22" s="20">
        <v>12</v>
      </c>
      <c r="B22" s="33">
        <v>2.2400000000000002</v>
      </c>
      <c r="C22" s="33">
        <v>1.1599999999999999</v>
      </c>
      <c r="D22" s="47">
        <f t="shared" si="0"/>
        <v>1.2062391681109184</v>
      </c>
      <c r="E22" s="20"/>
    </row>
    <row r="23" spans="1:5" s="16" customFormat="1" ht="19.5" customHeight="1">
      <c r="A23" s="20">
        <v>13</v>
      </c>
      <c r="B23" s="33">
        <v>2.25</v>
      </c>
      <c r="C23" s="33">
        <v>1.1200000000000001</v>
      </c>
      <c r="D23" s="47">
        <f t="shared" si="0"/>
        <v>1.1646447140381282</v>
      </c>
      <c r="E23" s="20"/>
    </row>
    <row r="24" spans="1:5" s="16" customFormat="1" ht="19.5" customHeight="1">
      <c r="A24" s="20">
        <v>14</v>
      </c>
      <c r="B24" s="33">
        <v>2.25</v>
      </c>
      <c r="C24" s="33">
        <v>0.84</v>
      </c>
      <c r="D24" s="47">
        <f t="shared" si="0"/>
        <v>0.87348353552859603</v>
      </c>
      <c r="E24" s="20"/>
    </row>
    <row r="25" spans="1:5" s="16" customFormat="1" ht="19.5" customHeight="1">
      <c r="A25" s="20">
        <v>15</v>
      </c>
      <c r="B25" s="33">
        <v>2.23</v>
      </c>
      <c r="C25" s="33">
        <v>0.73</v>
      </c>
      <c r="D25" s="47">
        <f t="shared" si="0"/>
        <v>0.7590987868284228</v>
      </c>
      <c r="E25" s="20" t="s">
        <v>94</v>
      </c>
    </row>
    <row r="26" spans="1:5" s="16" customFormat="1" ht="19.5" customHeight="1">
      <c r="A26" s="20">
        <v>16</v>
      </c>
      <c r="B26" s="33">
        <v>2.23</v>
      </c>
      <c r="C26" s="33">
        <v>1.0900000000000001</v>
      </c>
      <c r="D26" s="47">
        <f t="shared" si="0"/>
        <v>1.1334488734835355</v>
      </c>
      <c r="E26" s="20"/>
    </row>
    <row r="27" spans="1:5" s="16" customFormat="1" ht="19.5" customHeight="1">
      <c r="A27" s="20">
        <v>17</v>
      </c>
      <c r="B27" s="33">
        <v>2.2400000000000002</v>
      </c>
      <c r="C27" s="33">
        <v>1.02</v>
      </c>
      <c r="D27" s="47">
        <f t="shared" si="0"/>
        <v>1.0606585788561524</v>
      </c>
      <c r="E27" s="20"/>
    </row>
    <row r="28" spans="1:5" s="16" customFormat="1" ht="19.5" customHeight="1">
      <c r="A28" s="20">
        <v>18</v>
      </c>
      <c r="B28" s="33">
        <v>2.23</v>
      </c>
      <c r="C28" s="33">
        <v>0.79</v>
      </c>
      <c r="D28" s="47">
        <f t="shared" si="0"/>
        <v>0.82149046793760827</v>
      </c>
      <c r="E28" s="20"/>
    </row>
    <row r="29" spans="1:5" s="16" customFormat="1" ht="19.5" customHeight="1">
      <c r="A29" s="20">
        <v>19</v>
      </c>
      <c r="B29" s="33">
        <v>2.25</v>
      </c>
      <c r="C29" s="33">
        <v>0.99</v>
      </c>
      <c r="D29" s="47">
        <f t="shared" si="0"/>
        <v>1.0294627383015598</v>
      </c>
      <c r="E29" s="20"/>
    </row>
    <row r="30" spans="1:5" s="16" customFormat="1" ht="19.5" customHeight="1">
      <c r="A30" s="20">
        <v>20</v>
      </c>
      <c r="B30" s="33">
        <v>2.2400000000000002</v>
      </c>
      <c r="C30" s="33">
        <v>0.94</v>
      </c>
      <c r="D30" s="47">
        <f t="shared" si="0"/>
        <v>0.97746967071057178</v>
      </c>
      <c r="E30" s="20"/>
    </row>
    <row r="31" spans="1:5" s="16" customFormat="1" ht="19.5" customHeight="1">
      <c r="A31" s="20">
        <v>21</v>
      </c>
      <c r="B31" s="33">
        <v>2.23</v>
      </c>
      <c r="C31" s="33">
        <v>1.03</v>
      </c>
      <c r="D31" s="47">
        <f t="shared" si="0"/>
        <v>1.0710571923743499</v>
      </c>
      <c r="E31" s="20"/>
    </row>
    <row r="32" spans="1:5" s="16" customFormat="1" ht="19.5" customHeight="1">
      <c r="A32" s="20">
        <v>22</v>
      </c>
      <c r="B32" s="33">
        <v>2.2400000000000002</v>
      </c>
      <c r="C32" s="33">
        <v>0.75</v>
      </c>
      <c r="D32" s="47">
        <f t="shared" si="0"/>
        <v>0.77989601386481788</v>
      </c>
      <c r="E32" s="20"/>
    </row>
    <row r="33" spans="1:5" s="16" customFormat="1" ht="19.5" customHeight="1">
      <c r="A33" s="20">
        <v>23</v>
      </c>
      <c r="B33" s="33">
        <v>2.2400000000000002</v>
      </c>
      <c r="C33" s="33">
        <v>0.76</v>
      </c>
      <c r="D33" s="47">
        <f t="shared" si="0"/>
        <v>0.79029462738301548</v>
      </c>
      <c r="E33" s="20"/>
    </row>
    <row r="34" spans="1:5" s="16" customFormat="1" ht="19.5" customHeight="1">
      <c r="A34" s="20">
        <v>24</v>
      </c>
      <c r="B34" s="33">
        <v>2.23</v>
      </c>
      <c r="C34" s="33">
        <v>0.75</v>
      </c>
      <c r="D34" s="47">
        <f t="shared" si="0"/>
        <v>0.77989601386481788</v>
      </c>
      <c r="E34" s="20"/>
    </row>
    <row r="35" spans="1:5">
      <c r="A35" s="18" t="s">
        <v>83</v>
      </c>
      <c r="B35" s="45">
        <f>AVERAGE(B11:B34)</f>
        <v>2.2370833333333331</v>
      </c>
      <c r="C35" s="45">
        <f>AVERAGE(C11:C34)</f>
        <v>0.96166666666666678</v>
      </c>
      <c r="D35" s="46">
        <f>AVERAGE(D11:D34)</f>
        <v>1</v>
      </c>
      <c r="E35" s="18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14</vt:i4>
      </vt:variant>
    </vt:vector>
  </HeadingPairs>
  <TitlesOfParts>
    <vt:vector size="14" baseType="lpstr">
      <vt:lpstr>초량국사 4층 축전지#1</vt:lpstr>
      <vt:lpstr>초량국사 4층 축전지#4</vt:lpstr>
      <vt:lpstr>영주 철도국사 축전지 2조</vt:lpstr>
      <vt:lpstr>안동 평화국사 축전지F조</vt:lpstr>
      <vt:lpstr>북포항 국사 축전지E</vt:lpstr>
      <vt:lpstr>상대국사 축전지 #3</vt:lpstr>
      <vt:lpstr>상대국사 축전지 #1</vt:lpstr>
      <vt:lpstr>효목국사 4층 축전지 #3</vt:lpstr>
      <vt:lpstr>효목국사 2층 축전지A</vt:lpstr>
      <vt:lpstr>효목국사 2층 축전지C</vt:lpstr>
      <vt:lpstr>상주 냉림국사 축전지 D조</vt:lpstr>
      <vt:lpstr>김천국사 축전지 4조</vt:lpstr>
      <vt:lpstr>부산 송정국사 축전지#1</vt:lpstr>
      <vt:lpstr>제주 서귀국사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2024-03-06T01:21:44Z</cp:lastPrinted>
  <dcterms:created xsi:type="dcterms:W3CDTF">2013-07-23T07:01:33Z</dcterms:created>
  <dcterms:modified xsi:type="dcterms:W3CDTF">2025-11-20T22:50:10Z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