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4E77A8B1-568B-405F-A46F-C0D218EF7CB1}" xr6:coauthVersionLast="47" xr6:coauthVersionMax="47" xr10:uidLastSave="{00000000-0000-0000-0000-000000000000}"/>
  <bookViews>
    <workbookView xWindow="-120" yWindow="330" windowWidth="29040" windowHeight="15990" xr2:uid="{66635DEF-EA21-44CE-91EE-E133C6E66AC0}"/>
  </bookViews>
  <sheets>
    <sheet name="정류기" sheetId="4" r:id="rId1"/>
    <sheet name="비상발전기" sheetId="5" r:id="rId2"/>
    <sheet name="Sheet2" sheetId="6" r:id="rId3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5" l="1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G11" i="5"/>
  <c r="H11" i="5" s="1"/>
  <c r="D11" i="5"/>
  <c r="D10" i="5"/>
  <c r="D9" i="5"/>
  <c r="H8" i="5"/>
  <c r="G8" i="5"/>
  <c r="D8" i="5"/>
  <c r="H7" i="5"/>
  <c r="G7" i="5"/>
  <c r="D7" i="5"/>
  <c r="O3" i="5"/>
  <c r="O3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G11" i="4"/>
  <c r="H11" i="4" s="1"/>
  <c r="D11" i="4"/>
  <c r="D10" i="4"/>
  <c r="D9" i="4"/>
  <c r="H8" i="4"/>
  <c r="G8" i="4"/>
  <c r="D8" i="4"/>
  <c r="H7" i="4"/>
  <c r="G7" i="4"/>
  <c r="D7" i="4"/>
</calcChain>
</file>

<file path=xl/sharedStrings.xml><?xml version="1.0" encoding="utf-8"?>
<sst xmlns="http://schemas.openxmlformats.org/spreadsheetml/2006/main" count="72" uniqueCount="36">
  <si>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</si>
  <si>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</si>
  <si>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</si>
  <si>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</si>
  <si>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</si>
  <si>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</si>
  <si>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</si>
  <si>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</si>
  <si>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</si>
  <si>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</si>
  <si>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</si>
  <si>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</si>
  <si>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</si>
  <si>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</si>
  <si>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</si>
  <si>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</si>
  <si>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</si>
  <si>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</si>
  <si>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</si>
  <si>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</si>
  <si>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</si>
  <si>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</si>
  <si>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</si>
  <si>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</si>
  <si>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</si>
  <si>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전기실</t>
    <phoneticPr fontId="2" type="noConversion"/>
  </si>
  <si>
    <t>BS</t>
    <phoneticPr fontId="2" type="noConversion"/>
  </si>
  <si>
    <t>1.정류기</t>
    <phoneticPr fontId="2" type="noConversion"/>
  </si>
  <si>
    <t>2.비상발전기</t>
    <phoneticPr fontId="2" type="noConversion"/>
  </si>
  <si>
    <t>NO</t>
    <phoneticPr fontId="2" type="noConversion"/>
  </si>
  <si>
    <t>하남주공1단지</t>
    <phoneticPr fontId="2" type="noConversion"/>
  </si>
  <si>
    <t>ESP</t>
    <phoneticPr fontId="2" type="noConversion"/>
  </si>
  <si>
    <t>2018.07.24</t>
    <phoneticPr fontId="2" type="noConversion"/>
  </si>
  <si>
    <t>2018.08.01</t>
    <phoneticPr fontId="2" type="noConversion"/>
  </si>
  <si>
    <t>2021.03.09</t>
    <phoneticPr fontId="2" type="noConversion"/>
  </si>
  <si>
    <t>2021.03.20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</si>
</sst>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2" fontId="5" fillId="5" borderId="3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CBEE-E9F2-47BE-B606-956A3A5F0D8D}">
  <dimension ref="A1:O125"/>
  <sheetViews>
    <sheetView tabSelected="1" zoomScale="90" zoomScaleNormal="90" workbookViewId="0">
      <selection activeCell="F4" sqref="F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45273</v>
      </c>
      <c r="B3" s="7" t="s">
        <v>30</v>
      </c>
      <c r="C3" s="7" t="s">
        <v>25</v>
      </c>
      <c r="D3" s="7" t="s">
        <v>26</v>
      </c>
      <c r="E3" s="8" t="s">
        <v>31</v>
      </c>
      <c r="F3" s="9">
        <v>150</v>
      </c>
      <c r="G3" s="6" t="s">
        <v>32</v>
      </c>
      <c r="H3" s="6" t="s">
        <v>33</v>
      </c>
      <c r="I3" s="8"/>
      <c r="J3" s="9">
        <v>9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13.32</v>
      </c>
      <c r="C7" s="22">
        <v>3.34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13.32</v>
      </c>
      <c r="H7" s="25">
        <f>MAX(C7:C114)</f>
        <v>4.1399999999999997</v>
      </c>
      <c r="J7"/>
      <c r="K7"/>
    </row>
    <row r="8" spans="1:15" x14ac:dyDescent="0.3">
      <c r="A8" s="21">
        <v>2</v>
      </c>
      <c r="B8" s="22">
        <v>13.3</v>
      </c>
      <c r="C8" s="22">
        <v>3.31</v>
      </c>
      <c r="D8" s="23" t="e">
        <f t="shared" si="0"/>
        <v>#DIV/0!</v>
      </c>
      <c r="E8" s="2"/>
      <c r="F8" s="24" t="s">
        <v>21</v>
      </c>
      <c r="G8" s="25">
        <f>MIN(B7:B114)</f>
        <v>13.27</v>
      </c>
      <c r="H8" s="25">
        <f>MIN(C7:C114)</f>
        <v>3.26</v>
      </c>
      <c r="J8"/>
      <c r="K8"/>
    </row>
    <row r="9" spans="1:15" x14ac:dyDescent="0.3">
      <c r="A9" s="21">
        <v>3</v>
      </c>
      <c r="B9" s="22">
        <v>13.29</v>
      </c>
      <c r="C9" s="22">
        <v>3.26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13.28</v>
      </c>
      <c r="C10" s="22">
        <v>3.46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13.32</v>
      </c>
      <c r="C11" s="22">
        <v>3.8</v>
      </c>
      <c r="D11" s="23" t="e">
        <f t="shared" si="0"/>
        <v>#DIV/0!</v>
      </c>
      <c r="E11" s="2"/>
      <c r="F11" s="24" t="s">
        <v>22</v>
      </c>
      <c r="G11" s="26">
        <f>SUM(B7:B114)</f>
        <v>119.71</v>
      </c>
      <c r="H11" s="25">
        <f>G11/$J$3</f>
        <v>13.30111111111111</v>
      </c>
      <c r="J11"/>
      <c r="K11"/>
    </row>
    <row r="12" spans="1:15" x14ac:dyDescent="0.3">
      <c r="A12" s="21">
        <v>6</v>
      </c>
      <c r="B12" s="22">
        <v>13.27</v>
      </c>
      <c r="C12" s="22">
        <v>4.1399999999999997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13.31</v>
      </c>
      <c r="C13" s="22">
        <v>3.58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13.32</v>
      </c>
      <c r="C14" s="22">
        <v>3.6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</v>
      </c>
      <c r="C15" s="22">
        <v>3.45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41"/>
      <c r="F21" s="42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43"/>
      <c r="J51" s="44"/>
      <c r="K51" s="44"/>
      <c r="L51" s="44"/>
      <c r="M51" s="44"/>
      <c r="N51" s="45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6"/>
      <c r="J52" s="46"/>
      <c r="K52" s="46"/>
      <c r="L52" s="46"/>
      <c r="M52" s="46"/>
      <c r="N52" s="46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1704A-DA3A-4A95-B6D3-7759ECC69E7E}">
  <dimension ref="A1:O125"/>
  <sheetViews>
    <sheetView zoomScale="90" zoomScaleNormal="90" workbookViewId="0">
      <selection activeCell="J121" sqref="J12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45273</v>
      </c>
      <c r="B3" s="7" t="s">
        <v>30</v>
      </c>
      <c r="C3" s="7" t="s">
        <v>25</v>
      </c>
      <c r="D3" s="7" t="s">
        <v>26</v>
      </c>
      <c r="E3" s="8" t="s">
        <v>31</v>
      </c>
      <c r="F3" s="9">
        <v>200</v>
      </c>
      <c r="G3" s="6" t="s">
        <v>34</v>
      </c>
      <c r="H3" s="6" t="s">
        <v>35</v>
      </c>
      <c r="I3" s="8"/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13.08</v>
      </c>
      <c r="C7" s="22">
        <v>2.38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13.08</v>
      </c>
      <c r="H7" s="25">
        <f>MAX(C7:C114)</f>
        <v>2.38</v>
      </c>
      <c r="J7"/>
      <c r="K7"/>
    </row>
    <row r="8" spans="1:15" x14ac:dyDescent="0.3">
      <c r="A8" s="21">
        <v>2</v>
      </c>
      <c r="B8" s="22">
        <v>13.04</v>
      </c>
      <c r="C8" s="22">
        <v>2.19</v>
      </c>
      <c r="D8" s="23" t="e">
        <f t="shared" si="0"/>
        <v>#DIV/0!</v>
      </c>
      <c r="E8" s="2"/>
      <c r="F8" s="24" t="s">
        <v>21</v>
      </c>
      <c r="G8" s="25">
        <f>MIN(B7:B114)</f>
        <v>13.04</v>
      </c>
      <c r="H8" s="25">
        <f>MIN(C7:C114)</f>
        <v>2.19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SUM(B7:B114)</f>
        <v>26.119999999999997</v>
      </c>
      <c r="H11" s="25">
        <f>G11/$J$3</f>
        <v>13.059999999999999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41"/>
      <c r="F21" s="42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43"/>
      <c r="J51" s="44"/>
      <c r="K51" s="44"/>
      <c r="L51" s="44"/>
      <c r="M51" s="44"/>
      <c r="N51" s="45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6"/>
      <c r="J52" s="46"/>
      <c r="K52" s="46"/>
      <c r="L52" s="46"/>
      <c r="M52" s="46"/>
      <c r="N52" s="46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01CF-9087-4A9A-8E98-9D75E10205F3}">
  <dimension ref="F6:L16"/>
  <sheetViews>
    <sheetView workbookViewId="0">
      <selection activeCell="L22" sqref="L22"/>
    </sheetView>
  </sheetViews>
  <sheetFormatPr defaultRowHeight="16.5" x14ac:dyDescent="0.3"/>
  <cols>
    <col min="1" max="5" width="9" style="34"/>
    <col min="6" max="6" width="6" style="34" customWidth="1"/>
    <col min="7" max="7" width="9" style="34"/>
    <col min="8" max="8" width="13.75" style="34" bestFit="1" customWidth="1"/>
    <col min="9" max="9" width="9" style="34"/>
    <col min="10" max="10" width="6.5" style="34" customWidth="1"/>
    <col min="11" max="11" width="9" style="34"/>
    <col min="12" max="12" width="13.625" style="34" bestFit="1" customWidth="1"/>
    <col min="13" max="16384" width="9" style="34"/>
  </cols>
  <sheetData>
    <row r="6" spans="6:12" x14ac:dyDescent="0.3">
      <c r="F6" s="33" t="s">
        <v>27</v>
      </c>
      <c r="G6" s="33"/>
      <c r="H6" s="33"/>
      <c r="J6" s="33" t="s">
        <v>28</v>
      </c>
      <c r="K6" s="33"/>
      <c r="L6" s="33"/>
    </row>
    <row r="7" spans="6:12" x14ac:dyDescent="0.3">
      <c r="F7" s="35" t="s">
        <v>29</v>
      </c>
      <c r="G7" s="35" t="s">
        <v>19</v>
      </c>
      <c r="H7" s="35" t="s">
        <v>17</v>
      </c>
      <c r="J7" s="35" t="s">
        <v>29</v>
      </c>
      <c r="K7" s="35" t="s">
        <v>19</v>
      </c>
      <c r="L7" s="35" t="s">
        <v>17</v>
      </c>
    </row>
    <row r="8" spans="6:12" x14ac:dyDescent="0.3">
      <c r="F8" s="35">
        <v>1</v>
      </c>
      <c r="G8" s="35">
        <v>13.29</v>
      </c>
      <c r="H8" s="36">
        <v>6.48</v>
      </c>
      <c r="J8" s="35">
        <v>1</v>
      </c>
      <c r="K8" s="35">
        <v>13.13</v>
      </c>
      <c r="L8" s="36">
        <v>2.59</v>
      </c>
    </row>
    <row r="9" spans="6:12" x14ac:dyDescent="0.3">
      <c r="F9" s="35">
        <v>2</v>
      </c>
      <c r="G9" s="35">
        <v>13.3</v>
      </c>
      <c r="H9" s="36">
        <v>6.63</v>
      </c>
      <c r="J9" s="35">
        <v>2</v>
      </c>
      <c r="K9" s="35">
        <v>13.14</v>
      </c>
      <c r="L9" s="36">
        <v>2.6</v>
      </c>
    </row>
    <row r="10" spans="6:12" x14ac:dyDescent="0.3">
      <c r="F10" s="37">
        <v>3</v>
      </c>
      <c r="G10" s="37">
        <v>13.28</v>
      </c>
      <c r="H10" s="38">
        <v>8.1</v>
      </c>
      <c r="J10" s="35">
        <v>3</v>
      </c>
      <c r="K10" s="35">
        <v>13.14</v>
      </c>
      <c r="L10" s="36">
        <v>2.54</v>
      </c>
    </row>
    <row r="11" spans="6:12" x14ac:dyDescent="0.3">
      <c r="F11" s="35">
        <v>4</v>
      </c>
      <c r="G11" s="35">
        <v>13.31</v>
      </c>
      <c r="H11" s="36">
        <v>5.44</v>
      </c>
      <c r="J11" s="35">
        <v>4</v>
      </c>
      <c r="K11" s="35">
        <v>13.13</v>
      </c>
      <c r="L11" s="36">
        <v>2.54</v>
      </c>
    </row>
    <row r="12" spans="6:12" x14ac:dyDescent="0.3">
      <c r="F12" s="35">
        <v>5</v>
      </c>
      <c r="G12" s="35">
        <v>13.31</v>
      </c>
      <c r="H12" s="36">
        <v>5.42</v>
      </c>
    </row>
    <row r="13" spans="6:12" x14ac:dyDescent="0.3">
      <c r="F13" s="35">
        <v>6</v>
      </c>
      <c r="G13" s="39">
        <v>13.3</v>
      </c>
      <c r="H13" s="40">
        <v>5.63</v>
      </c>
    </row>
    <row r="14" spans="6:12" x14ac:dyDescent="0.3">
      <c r="F14" s="35">
        <v>7</v>
      </c>
      <c r="G14" s="39">
        <v>13.33</v>
      </c>
      <c r="H14" s="40">
        <v>5.7</v>
      </c>
    </row>
    <row r="15" spans="6:12" x14ac:dyDescent="0.3">
      <c r="F15" s="35">
        <v>8</v>
      </c>
      <c r="G15" s="39">
        <v>13.34</v>
      </c>
      <c r="H15" s="40">
        <v>5.43</v>
      </c>
    </row>
    <row r="16" spans="6:12" x14ac:dyDescent="0.3">
      <c r="F16" s="37">
        <v>9</v>
      </c>
      <c r="G16" s="37">
        <v>13.31</v>
      </c>
      <c r="H16" s="38">
        <v>13.82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2023-12-13T07:56:52Z</dcterms:modified>
</cp:coreProperties>
</file>