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18720" windowHeight="8235"/>
  </bookViews>
  <sheets>
    <sheet name="전산실UPS용" sheetId="6" r:id="rId1"/>
  </sheets>
  <definedNames>
    <definedName name="_xlnm._FilterDatabase" localSheetId="0" hidden="1">전산실UPS용!$A$3:$I$35</definedName>
  </definedNames>
  <calcPr calcId="162913"/>
</workbook>
</file>

<file path=xl/calcChain.xml><?xml version="1.0" encoding="utf-8"?>
<calcChain xmlns="http://schemas.openxmlformats.org/spreadsheetml/2006/main">
  <c r="F38" i="6" l="1"/>
  <c r="F37" i="6"/>
  <c r="F36" i="6"/>
  <c r="E38" i="6"/>
  <c r="E37" i="6"/>
  <c r="E36" i="6"/>
  <c r="I5" i="6" l="1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4" i="6"/>
  <c r="I36" i="6" l="1"/>
  <c r="I37" i="6"/>
  <c r="I38" i="6"/>
</calcChain>
</file>

<file path=xl/sharedStrings.xml><?xml version="1.0" encoding="utf-8"?>
<sst xmlns="http://schemas.openxmlformats.org/spreadsheetml/2006/main" count="87" uniqueCount="25">
  <si>
    <t>형   명</t>
  </si>
  <si>
    <t>제조일자</t>
  </si>
  <si>
    <t>셀</t>
  </si>
  <si>
    <t>전압(V)</t>
  </si>
  <si>
    <t>업체명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</si>
  <si>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</si>
  <si>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</si>
  <si>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</si>
  <si>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</si>
  <si>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</si>
  <si>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</si>
  <si>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</si>
  <si>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</si>
  <si>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</si>
  <si>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</si>
  <si>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</si>
  <si>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</si>
  <si>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</si>
  <si>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</si>
  <si>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점검형태</t>
    <phoneticPr fontId="19" type="noConversion"/>
  </si>
  <si>
    <t>ESP 150</t>
    <phoneticPr fontId="19" type="noConversion"/>
  </si>
  <si>
    <t>2023.06.09</t>
    <phoneticPr fontId="19" type="noConversion"/>
  </si>
  <si>
    <t>불모산터널관리사무소</t>
    <phoneticPr fontId="19" type="noConversion"/>
  </si>
  <si>
    <t>전산실 UPS용</t>
    <phoneticPr fontId="19" type="noConversion"/>
  </si>
  <si>
    <t>1. 고정형 전지 BS활동
2. 전지 전압 및 내부저항 : 이상없음
3.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</si>
</sst>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0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9" fontId="20" fillId="0" borderId="10" xfId="0" applyNumberFormat="1" applyFont="1" applyBorder="1">
      <alignment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2" fillId="0" borderId="13" xfId="42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224118</xdr:colOff>
      <xdr:row>39</xdr:row>
      <xdr:rowOff>33617</xdr:rowOff>
    </xdr:from>
    <xdr:to>
      <xdr:col>4</xdr:col>
      <xdr:colOff>593912</xdr:colOff>
      <xdr:row>39</xdr:row>
      <xdr:rowOff>2711823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5912" y="9076764"/>
          <a:ext cx="3216088" cy="2678206"/>
        </a:xfrm>
        <a:prstGeom prst="rect">
          <a:avLst/>
        </a:prstGeom>
      </xdr:spPr>
    </xdr:pic>
    <xdr:clientData/>
  </xdr:twoCellAnchor>
  <xdr:twoCellAnchor editAs="oneCell">
    <xdr:from>
      <xdr:col>6</xdr:col>
      <xdr:colOff>118943</xdr:colOff>
      <xdr:row>39</xdr:row>
      <xdr:rowOff>425823</xdr:rowOff>
    </xdr:from>
    <xdr:to>
      <xdr:col>8</xdr:col>
      <xdr:colOff>918886</xdr:colOff>
      <xdr:row>39</xdr:row>
      <xdr:rowOff>2532529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16200000">
          <a:off x="6357179" y="9046587"/>
          <a:ext cx="2106706" cy="2951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zoomScale="85" zoomScaleNormal="85" workbookViewId="0">
      <selection activeCell="K6" sqref="K6"/>
    </sheetView>
  </sheetViews>
  <sheetFormatPr defaultColWidth="9"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9" ht="16.5" thickBot="1" x14ac:dyDescent="0.35"/>
    <row r="2" spans="1:9" ht="45.6" customHeight="1" thickBot="1" x14ac:dyDescent="0.35">
      <c r="A2" s="17" t="s">
        <v>0</v>
      </c>
      <c r="B2" s="17" t="s">
        <v>20</v>
      </c>
      <c r="C2" s="17" t="s">
        <v>1</v>
      </c>
      <c r="D2" s="26" t="s">
        <v>21</v>
      </c>
      <c r="E2" s="27"/>
      <c r="F2" s="10" t="s">
        <v>19</v>
      </c>
      <c r="G2" s="14" t="s">
        <v>18</v>
      </c>
      <c r="H2" s="17" t="s">
        <v>5</v>
      </c>
      <c r="I2" s="10">
        <v>32</v>
      </c>
    </row>
    <row r="3" spans="1:9" ht="31.5" x14ac:dyDescent="0.3">
      <c r="A3" s="2" t="s">
        <v>6</v>
      </c>
      <c r="B3" s="2" t="s">
        <v>4</v>
      </c>
      <c r="C3" s="2" t="s">
        <v>11</v>
      </c>
      <c r="D3" s="2" t="s">
        <v>2</v>
      </c>
      <c r="E3" s="11" t="s">
        <v>3</v>
      </c>
      <c r="F3" s="15" t="s">
        <v>17</v>
      </c>
      <c r="G3" s="12" t="s">
        <v>7</v>
      </c>
      <c r="H3" s="15" t="s">
        <v>12</v>
      </c>
      <c r="I3" s="16" t="s">
        <v>13</v>
      </c>
    </row>
    <row r="4" spans="1:9" x14ac:dyDescent="0.3">
      <c r="A4" s="19">
        <v>46101</v>
      </c>
      <c r="B4" s="35" t="s">
        <v>22</v>
      </c>
      <c r="C4" s="18" t="s">
        <v>23</v>
      </c>
      <c r="D4" s="2">
        <v>1</v>
      </c>
      <c r="E4" s="23">
        <v>13.42</v>
      </c>
      <c r="F4" s="23">
        <v>2.76</v>
      </c>
      <c r="G4" s="20">
        <v>24</v>
      </c>
      <c r="H4" s="21">
        <v>2.5</v>
      </c>
      <c r="I4" s="22">
        <f>F4/H4</f>
        <v>1.1039999999999999</v>
      </c>
    </row>
    <row r="5" spans="1:9" x14ac:dyDescent="0.3">
      <c r="A5" s="19">
        <v>46101</v>
      </c>
      <c r="B5" s="35" t="s">
        <v>22</v>
      </c>
      <c r="C5" s="18" t="s">
        <v>23</v>
      </c>
      <c r="D5" s="2">
        <v>2</v>
      </c>
      <c r="E5" s="23">
        <v>13.39</v>
      </c>
      <c r="F5" s="23">
        <v>2.91</v>
      </c>
      <c r="G5" s="20">
        <v>24</v>
      </c>
      <c r="H5" s="21">
        <v>2.5</v>
      </c>
      <c r="I5" s="22">
        <f t="shared" ref="I5:I35" si="0">F5/H5</f>
        <v>1.1640000000000001</v>
      </c>
    </row>
    <row r="6" spans="1:9" x14ac:dyDescent="0.3">
      <c r="A6" s="19">
        <v>46101</v>
      </c>
      <c r="B6" s="35" t="s">
        <v>22</v>
      </c>
      <c r="C6" s="18" t="s">
        <v>23</v>
      </c>
      <c r="D6" s="2">
        <v>3</v>
      </c>
      <c r="E6" s="23">
        <v>13.38</v>
      </c>
      <c r="F6" s="23">
        <v>2.71</v>
      </c>
      <c r="G6" s="20">
        <v>24</v>
      </c>
      <c r="H6" s="21">
        <v>2.5</v>
      </c>
      <c r="I6" s="22">
        <f t="shared" si="0"/>
        <v>1.0840000000000001</v>
      </c>
    </row>
    <row r="7" spans="1:9" x14ac:dyDescent="0.3">
      <c r="A7" s="19">
        <v>46101</v>
      </c>
      <c r="B7" s="35" t="s">
        <v>22</v>
      </c>
      <c r="C7" s="18" t="s">
        <v>23</v>
      </c>
      <c r="D7" s="2">
        <v>4</v>
      </c>
      <c r="E7" s="23">
        <v>13.38</v>
      </c>
      <c r="F7" s="23">
        <v>2.67</v>
      </c>
      <c r="G7" s="20">
        <v>24</v>
      </c>
      <c r="H7" s="21">
        <v>2.5</v>
      </c>
      <c r="I7" s="22">
        <f t="shared" si="0"/>
        <v>1.0680000000000001</v>
      </c>
    </row>
    <row r="8" spans="1:9" x14ac:dyDescent="0.3">
      <c r="A8" s="19">
        <v>46101</v>
      </c>
      <c r="B8" s="35" t="s">
        <v>22</v>
      </c>
      <c r="C8" s="18" t="s">
        <v>23</v>
      </c>
      <c r="D8" s="2">
        <v>5</v>
      </c>
      <c r="E8" s="23">
        <v>13.39</v>
      </c>
      <c r="F8" s="23">
        <v>2.75</v>
      </c>
      <c r="G8" s="20">
        <v>24</v>
      </c>
      <c r="H8" s="21">
        <v>2.5</v>
      </c>
      <c r="I8" s="22">
        <f t="shared" si="0"/>
        <v>1.1000000000000001</v>
      </c>
    </row>
    <row r="9" spans="1:9" x14ac:dyDescent="0.3">
      <c r="A9" s="19">
        <v>46101</v>
      </c>
      <c r="B9" s="35" t="s">
        <v>22</v>
      </c>
      <c r="C9" s="18" t="s">
        <v>23</v>
      </c>
      <c r="D9" s="2">
        <v>6</v>
      </c>
      <c r="E9" s="23">
        <v>13.36</v>
      </c>
      <c r="F9" s="23">
        <v>2.7</v>
      </c>
      <c r="G9" s="20">
        <v>24</v>
      </c>
      <c r="H9" s="21">
        <v>2.5</v>
      </c>
      <c r="I9" s="22">
        <f t="shared" si="0"/>
        <v>1.08</v>
      </c>
    </row>
    <row r="10" spans="1:9" x14ac:dyDescent="0.3">
      <c r="A10" s="19">
        <v>46101</v>
      </c>
      <c r="B10" s="35" t="s">
        <v>22</v>
      </c>
      <c r="C10" s="18" t="s">
        <v>23</v>
      </c>
      <c r="D10" s="2">
        <v>7</v>
      </c>
      <c r="E10" s="23">
        <v>13.4</v>
      </c>
      <c r="F10" s="23">
        <v>2.73</v>
      </c>
      <c r="G10" s="20">
        <v>24</v>
      </c>
      <c r="H10" s="21">
        <v>2.5</v>
      </c>
      <c r="I10" s="22">
        <f t="shared" si="0"/>
        <v>1.0920000000000001</v>
      </c>
    </row>
    <row r="11" spans="1:9" x14ac:dyDescent="0.3">
      <c r="A11" s="19">
        <v>46101</v>
      </c>
      <c r="B11" s="35" t="s">
        <v>22</v>
      </c>
      <c r="C11" s="18" t="s">
        <v>23</v>
      </c>
      <c r="D11" s="2">
        <v>8</v>
      </c>
      <c r="E11" s="23">
        <v>13.36</v>
      </c>
      <c r="F11" s="23">
        <v>2.7</v>
      </c>
      <c r="G11" s="20">
        <v>24</v>
      </c>
      <c r="H11" s="21">
        <v>2.5</v>
      </c>
      <c r="I11" s="22">
        <f t="shared" si="0"/>
        <v>1.08</v>
      </c>
    </row>
    <row r="12" spans="1:9" x14ac:dyDescent="0.3">
      <c r="A12" s="19">
        <v>46101</v>
      </c>
      <c r="B12" s="35" t="s">
        <v>22</v>
      </c>
      <c r="C12" s="18" t="s">
        <v>23</v>
      </c>
      <c r="D12" s="2">
        <v>9</v>
      </c>
      <c r="E12" s="23">
        <v>13.34</v>
      </c>
      <c r="F12" s="23">
        <v>2.73</v>
      </c>
      <c r="G12" s="20">
        <v>24</v>
      </c>
      <c r="H12" s="21">
        <v>2.5</v>
      </c>
      <c r="I12" s="22">
        <f t="shared" si="0"/>
        <v>1.0920000000000001</v>
      </c>
    </row>
    <row r="13" spans="1:9" x14ac:dyDescent="0.3">
      <c r="A13" s="19">
        <v>46101</v>
      </c>
      <c r="B13" s="35" t="s">
        <v>22</v>
      </c>
      <c r="C13" s="18" t="s">
        <v>23</v>
      </c>
      <c r="D13" s="2">
        <v>10</v>
      </c>
      <c r="E13" s="23">
        <v>13.37</v>
      </c>
      <c r="F13" s="23">
        <v>2.84</v>
      </c>
      <c r="G13" s="20">
        <v>24</v>
      </c>
      <c r="H13" s="21">
        <v>2.5</v>
      </c>
      <c r="I13" s="22">
        <f t="shared" si="0"/>
        <v>1.1359999999999999</v>
      </c>
    </row>
    <row r="14" spans="1:9" x14ac:dyDescent="0.3">
      <c r="A14" s="19">
        <v>46101</v>
      </c>
      <c r="B14" s="35" t="s">
        <v>22</v>
      </c>
      <c r="C14" s="18" t="s">
        <v>23</v>
      </c>
      <c r="D14" s="2">
        <v>11</v>
      </c>
      <c r="E14" s="23">
        <v>13.39</v>
      </c>
      <c r="F14" s="23">
        <v>2.73</v>
      </c>
      <c r="G14" s="20">
        <v>24</v>
      </c>
      <c r="H14" s="21">
        <v>2.5</v>
      </c>
      <c r="I14" s="22">
        <f t="shared" si="0"/>
        <v>1.0920000000000001</v>
      </c>
    </row>
    <row r="15" spans="1:9" x14ac:dyDescent="0.3">
      <c r="A15" s="19">
        <v>46101</v>
      </c>
      <c r="B15" s="35" t="s">
        <v>22</v>
      </c>
      <c r="C15" s="18" t="s">
        <v>23</v>
      </c>
      <c r="D15" s="2">
        <v>12</v>
      </c>
      <c r="E15" s="23">
        <v>13.39</v>
      </c>
      <c r="F15" s="23">
        <v>2.72</v>
      </c>
      <c r="G15" s="20">
        <v>24</v>
      </c>
      <c r="H15" s="21">
        <v>2.5</v>
      </c>
      <c r="I15" s="22">
        <f t="shared" si="0"/>
        <v>1.0880000000000001</v>
      </c>
    </row>
    <row r="16" spans="1:9" x14ac:dyDescent="0.3">
      <c r="A16" s="19">
        <v>46101</v>
      </c>
      <c r="B16" s="35" t="s">
        <v>22</v>
      </c>
      <c r="C16" s="18" t="s">
        <v>23</v>
      </c>
      <c r="D16" s="2">
        <v>13</v>
      </c>
      <c r="E16" s="23">
        <v>13.31</v>
      </c>
      <c r="F16" s="23">
        <v>2.68</v>
      </c>
      <c r="G16" s="20">
        <v>24</v>
      </c>
      <c r="H16" s="21">
        <v>2.5</v>
      </c>
      <c r="I16" s="22">
        <f t="shared" si="0"/>
        <v>1.0720000000000001</v>
      </c>
    </row>
    <row r="17" spans="1:9" x14ac:dyDescent="0.3">
      <c r="A17" s="19">
        <v>46101</v>
      </c>
      <c r="B17" s="35" t="s">
        <v>22</v>
      </c>
      <c r="C17" s="18" t="s">
        <v>23</v>
      </c>
      <c r="D17" s="2">
        <v>14</v>
      </c>
      <c r="E17" s="23">
        <v>13.38</v>
      </c>
      <c r="F17" s="23">
        <v>2.71</v>
      </c>
      <c r="G17" s="20">
        <v>24</v>
      </c>
      <c r="H17" s="21">
        <v>2.5</v>
      </c>
      <c r="I17" s="22">
        <f t="shared" si="0"/>
        <v>1.0840000000000001</v>
      </c>
    </row>
    <row r="18" spans="1:9" x14ac:dyDescent="0.3">
      <c r="A18" s="19">
        <v>46101</v>
      </c>
      <c r="B18" s="35" t="s">
        <v>22</v>
      </c>
      <c r="C18" s="18" t="s">
        <v>23</v>
      </c>
      <c r="D18" s="2">
        <v>15</v>
      </c>
      <c r="E18" s="23">
        <v>13.37</v>
      </c>
      <c r="F18" s="23">
        <v>2.74</v>
      </c>
      <c r="G18" s="20">
        <v>24</v>
      </c>
      <c r="H18" s="21">
        <v>2.5</v>
      </c>
      <c r="I18" s="22">
        <f t="shared" si="0"/>
        <v>1.0960000000000001</v>
      </c>
    </row>
    <row r="19" spans="1:9" x14ac:dyDescent="0.3">
      <c r="A19" s="19">
        <v>46101</v>
      </c>
      <c r="B19" s="35" t="s">
        <v>22</v>
      </c>
      <c r="C19" s="18" t="s">
        <v>23</v>
      </c>
      <c r="D19" s="2">
        <v>16</v>
      </c>
      <c r="E19" s="23">
        <v>13.39</v>
      </c>
      <c r="F19" s="23">
        <v>2.7</v>
      </c>
      <c r="G19" s="20">
        <v>24</v>
      </c>
      <c r="H19" s="21">
        <v>2.5</v>
      </c>
      <c r="I19" s="22">
        <f t="shared" si="0"/>
        <v>1.08</v>
      </c>
    </row>
    <row r="20" spans="1:9" x14ac:dyDescent="0.3">
      <c r="A20" s="19">
        <v>46101</v>
      </c>
      <c r="B20" s="35" t="s">
        <v>22</v>
      </c>
      <c r="C20" s="18" t="s">
        <v>23</v>
      </c>
      <c r="D20" s="2">
        <v>17</v>
      </c>
      <c r="E20" s="23">
        <v>13.4</v>
      </c>
      <c r="F20" s="23">
        <v>2.72</v>
      </c>
      <c r="G20" s="20">
        <v>24</v>
      </c>
      <c r="H20" s="21">
        <v>2.5</v>
      </c>
      <c r="I20" s="22">
        <f t="shared" si="0"/>
        <v>1.0880000000000001</v>
      </c>
    </row>
    <row r="21" spans="1:9" x14ac:dyDescent="0.3">
      <c r="A21" s="19">
        <v>46101</v>
      </c>
      <c r="B21" s="35" t="s">
        <v>22</v>
      </c>
      <c r="C21" s="18" t="s">
        <v>23</v>
      </c>
      <c r="D21" s="2">
        <v>18</v>
      </c>
      <c r="E21" s="23">
        <v>13.39</v>
      </c>
      <c r="F21" s="23">
        <v>2.84</v>
      </c>
      <c r="G21" s="20">
        <v>24</v>
      </c>
      <c r="H21" s="21">
        <v>2.5</v>
      </c>
      <c r="I21" s="22">
        <f t="shared" si="0"/>
        <v>1.1359999999999999</v>
      </c>
    </row>
    <row r="22" spans="1:9" x14ac:dyDescent="0.3">
      <c r="A22" s="19">
        <v>46101</v>
      </c>
      <c r="B22" s="35" t="s">
        <v>22</v>
      </c>
      <c r="C22" s="18" t="s">
        <v>23</v>
      </c>
      <c r="D22" s="2">
        <v>19</v>
      </c>
      <c r="E22" s="23">
        <v>13.34</v>
      </c>
      <c r="F22" s="23">
        <v>2.64</v>
      </c>
      <c r="G22" s="20">
        <v>24</v>
      </c>
      <c r="H22" s="21">
        <v>2.5</v>
      </c>
      <c r="I22" s="22">
        <f t="shared" si="0"/>
        <v>1.056</v>
      </c>
    </row>
    <row r="23" spans="1:9" x14ac:dyDescent="0.3">
      <c r="A23" s="19">
        <v>46101</v>
      </c>
      <c r="B23" s="35" t="s">
        <v>22</v>
      </c>
      <c r="C23" s="18" t="s">
        <v>23</v>
      </c>
      <c r="D23" s="2">
        <v>20</v>
      </c>
      <c r="E23" s="23">
        <v>13.35</v>
      </c>
      <c r="F23" s="23">
        <v>2.7</v>
      </c>
      <c r="G23" s="20">
        <v>24</v>
      </c>
      <c r="H23" s="21">
        <v>2.5</v>
      </c>
      <c r="I23" s="22">
        <f t="shared" si="0"/>
        <v>1.08</v>
      </c>
    </row>
    <row r="24" spans="1:9" x14ac:dyDescent="0.3">
      <c r="A24" s="19">
        <v>46101</v>
      </c>
      <c r="B24" s="35" t="s">
        <v>22</v>
      </c>
      <c r="C24" s="18" t="s">
        <v>23</v>
      </c>
      <c r="D24" s="2">
        <v>21</v>
      </c>
      <c r="E24" s="23">
        <v>13.37</v>
      </c>
      <c r="F24" s="23">
        <v>2.67</v>
      </c>
      <c r="G24" s="20">
        <v>24</v>
      </c>
      <c r="H24" s="21">
        <v>2.5</v>
      </c>
      <c r="I24" s="22">
        <f t="shared" si="0"/>
        <v>1.0680000000000001</v>
      </c>
    </row>
    <row r="25" spans="1:9" x14ac:dyDescent="0.3">
      <c r="A25" s="19">
        <v>46101</v>
      </c>
      <c r="B25" s="35" t="s">
        <v>22</v>
      </c>
      <c r="C25" s="18" t="s">
        <v>23</v>
      </c>
      <c r="D25" s="2">
        <v>22</v>
      </c>
      <c r="E25" s="23">
        <v>13.43</v>
      </c>
      <c r="F25" s="23">
        <v>2.76</v>
      </c>
      <c r="G25" s="20">
        <v>24</v>
      </c>
      <c r="H25" s="21">
        <v>2.5</v>
      </c>
      <c r="I25" s="22">
        <f t="shared" si="0"/>
        <v>1.1039999999999999</v>
      </c>
    </row>
    <row r="26" spans="1:9" x14ac:dyDescent="0.3">
      <c r="A26" s="19">
        <v>46101</v>
      </c>
      <c r="B26" s="35" t="s">
        <v>22</v>
      </c>
      <c r="C26" s="18" t="s">
        <v>23</v>
      </c>
      <c r="D26" s="2">
        <v>23</v>
      </c>
      <c r="E26" s="23">
        <v>13.4</v>
      </c>
      <c r="F26" s="23">
        <v>2.74</v>
      </c>
      <c r="G26" s="20">
        <v>24</v>
      </c>
      <c r="H26" s="21">
        <v>2.5</v>
      </c>
      <c r="I26" s="22">
        <f t="shared" si="0"/>
        <v>1.0960000000000001</v>
      </c>
    </row>
    <row r="27" spans="1:9" x14ac:dyDescent="0.3">
      <c r="A27" s="19">
        <v>46101</v>
      </c>
      <c r="B27" s="35" t="s">
        <v>22</v>
      </c>
      <c r="C27" s="18" t="s">
        <v>23</v>
      </c>
      <c r="D27" s="2">
        <v>24</v>
      </c>
      <c r="E27" s="23">
        <v>13.44</v>
      </c>
      <c r="F27" s="23">
        <v>2.76</v>
      </c>
      <c r="G27" s="20">
        <v>24</v>
      </c>
      <c r="H27" s="21">
        <v>2.5</v>
      </c>
      <c r="I27" s="22">
        <f t="shared" si="0"/>
        <v>1.1039999999999999</v>
      </c>
    </row>
    <row r="28" spans="1:9" x14ac:dyDescent="0.3">
      <c r="A28" s="19">
        <v>46101</v>
      </c>
      <c r="B28" s="35" t="s">
        <v>22</v>
      </c>
      <c r="C28" s="18" t="s">
        <v>23</v>
      </c>
      <c r="D28" s="2">
        <v>25</v>
      </c>
      <c r="E28" s="23">
        <v>13.42</v>
      </c>
      <c r="F28" s="23">
        <v>2.71</v>
      </c>
      <c r="G28" s="20">
        <v>24</v>
      </c>
      <c r="H28" s="21">
        <v>2.5</v>
      </c>
      <c r="I28" s="22">
        <f t="shared" si="0"/>
        <v>1.0840000000000001</v>
      </c>
    </row>
    <row r="29" spans="1:9" x14ac:dyDescent="0.3">
      <c r="A29" s="19">
        <v>46101</v>
      </c>
      <c r="B29" s="35" t="s">
        <v>22</v>
      </c>
      <c r="C29" s="18" t="s">
        <v>23</v>
      </c>
      <c r="D29" s="2">
        <v>26</v>
      </c>
      <c r="E29" s="23">
        <v>13.38</v>
      </c>
      <c r="F29" s="23">
        <v>2.85</v>
      </c>
      <c r="G29" s="20">
        <v>24</v>
      </c>
      <c r="H29" s="21">
        <v>2.5</v>
      </c>
      <c r="I29" s="22">
        <f t="shared" si="0"/>
        <v>1.1400000000000001</v>
      </c>
    </row>
    <row r="30" spans="1:9" x14ac:dyDescent="0.3">
      <c r="A30" s="19">
        <v>46101</v>
      </c>
      <c r="B30" s="35" t="s">
        <v>22</v>
      </c>
      <c r="C30" s="18" t="s">
        <v>23</v>
      </c>
      <c r="D30" s="2">
        <v>27</v>
      </c>
      <c r="E30" s="23">
        <v>13.45</v>
      </c>
      <c r="F30" s="23">
        <v>2.79</v>
      </c>
      <c r="G30" s="20">
        <v>24</v>
      </c>
      <c r="H30" s="21">
        <v>2.5</v>
      </c>
      <c r="I30" s="22">
        <f t="shared" si="0"/>
        <v>1.1160000000000001</v>
      </c>
    </row>
    <row r="31" spans="1:9" x14ac:dyDescent="0.3">
      <c r="A31" s="19">
        <v>46101</v>
      </c>
      <c r="B31" s="35" t="s">
        <v>22</v>
      </c>
      <c r="C31" s="18" t="s">
        <v>23</v>
      </c>
      <c r="D31" s="2">
        <v>28</v>
      </c>
      <c r="E31" s="23">
        <v>13.4</v>
      </c>
      <c r="F31" s="23">
        <v>2.69</v>
      </c>
      <c r="G31" s="20">
        <v>24</v>
      </c>
      <c r="H31" s="21">
        <v>2.5</v>
      </c>
      <c r="I31" s="22">
        <f t="shared" si="0"/>
        <v>1.0760000000000001</v>
      </c>
    </row>
    <row r="32" spans="1:9" x14ac:dyDescent="0.3">
      <c r="A32" s="19">
        <v>46101</v>
      </c>
      <c r="B32" s="35" t="s">
        <v>22</v>
      </c>
      <c r="C32" s="18" t="s">
        <v>23</v>
      </c>
      <c r="D32" s="2">
        <v>29</v>
      </c>
      <c r="E32" s="23">
        <v>13.38</v>
      </c>
      <c r="F32" s="23">
        <v>2.73</v>
      </c>
      <c r="G32" s="20">
        <v>24</v>
      </c>
      <c r="H32" s="21">
        <v>2.5</v>
      </c>
      <c r="I32" s="22">
        <f t="shared" si="0"/>
        <v>1.0920000000000001</v>
      </c>
    </row>
    <row r="33" spans="1:9" x14ac:dyDescent="0.3">
      <c r="A33" s="19">
        <v>46101</v>
      </c>
      <c r="B33" s="35" t="s">
        <v>22</v>
      </c>
      <c r="C33" s="18" t="s">
        <v>23</v>
      </c>
      <c r="D33" s="2">
        <v>30</v>
      </c>
      <c r="E33" s="23">
        <v>13.4</v>
      </c>
      <c r="F33" s="23">
        <v>2.7</v>
      </c>
      <c r="G33" s="20">
        <v>24</v>
      </c>
      <c r="H33" s="21">
        <v>2.5</v>
      </c>
      <c r="I33" s="22">
        <f t="shared" si="0"/>
        <v>1.08</v>
      </c>
    </row>
    <row r="34" spans="1:9" x14ac:dyDescent="0.3">
      <c r="A34" s="19">
        <v>46101</v>
      </c>
      <c r="B34" s="35" t="s">
        <v>22</v>
      </c>
      <c r="C34" s="18" t="s">
        <v>23</v>
      </c>
      <c r="D34" s="2">
        <v>31</v>
      </c>
      <c r="E34" s="23">
        <v>13.38</v>
      </c>
      <c r="F34" s="23">
        <v>2.68</v>
      </c>
      <c r="G34" s="20">
        <v>24</v>
      </c>
      <c r="H34" s="21">
        <v>2.5</v>
      </c>
      <c r="I34" s="22">
        <f t="shared" si="0"/>
        <v>1.0720000000000001</v>
      </c>
    </row>
    <row r="35" spans="1:9" x14ac:dyDescent="0.3">
      <c r="A35" s="19">
        <v>46101</v>
      </c>
      <c r="B35" s="35" t="s">
        <v>22</v>
      </c>
      <c r="C35" s="18" t="s">
        <v>23</v>
      </c>
      <c r="D35" s="2">
        <v>32</v>
      </c>
      <c r="E35" s="23">
        <v>13.39</v>
      </c>
      <c r="F35" s="23">
        <v>2.7</v>
      </c>
      <c r="G35" s="20">
        <v>24</v>
      </c>
      <c r="H35" s="21">
        <v>2.5</v>
      </c>
      <c r="I35" s="22">
        <f t="shared" si="0"/>
        <v>1.08</v>
      </c>
    </row>
    <row r="36" spans="1:9" x14ac:dyDescent="0.3">
      <c r="A36" s="28" t="s">
        <v>14</v>
      </c>
      <c r="B36" s="29"/>
      <c r="C36" s="29"/>
      <c r="D36" s="30"/>
      <c r="E36" s="4">
        <f>AVERAGE(E4:E35)</f>
        <v>13.385624999999997</v>
      </c>
      <c r="F36" s="4">
        <f>AVERAGE(F4:F35)</f>
        <v>2.7331250000000007</v>
      </c>
      <c r="G36" s="6"/>
      <c r="H36" s="6"/>
      <c r="I36" s="22">
        <f>AVERAGE(I4:I35)</f>
        <v>1.0932500000000001</v>
      </c>
    </row>
    <row r="37" spans="1:9" x14ac:dyDescent="0.3">
      <c r="A37" s="28" t="s">
        <v>15</v>
      </c>
      <c r="B37" s="29"/>
      <c r="C37" s="29"/>
      <c r="D37" s="30"/>
      <c r="E37" s="4">
        <f>MAX(E4:E35)</f>
        <v>13.45</v>
      </c>
      <c r="F37" s="4">
        <f>MAX(F4:F35)</f>
        <v>2.91</v>
      </c>
      <c r="G37" s="5"/>
      <c r="H37" s="6"/>
      <c r="I37" s="22">
        <f>MAX(I4:I35)</f>
        <v>1.1640000000000001</v>
      </c>
    </row>
    <row r="38" spans="1:9" x14ac:dyDescent="0.3">
      <c r="A38" s="28" t="s">
        <v>16</v>
      </c>
      <c r="B38" s="29"/>
      <c r="C38" s="29"/>
      <c r="D38" s="30"/>
      <c r="E38" s="4">
        <f>MIN(E4:E35)</f>
        <v>13.31</v>
      </c>
      <c r="F38" s="4">
        <f>MIN(F4:F35)</f>
        <v>2.64</v>
      </c>
      <c r="G38" s="5"/>
      <c r="H38" s="6"/>
      <c r="I38" s="22">
        <f>MIN(I4:I35)</f>
        <v>1.056</v>
      </c>
    </row>
    <row r="39" spans="1:9" ht="62.45" customHeight="1" x14ac:dyDescent="0.3">
      <c r="A39" s="1" t="s">
        <v>8</v>
      </c>
      <c r="B39" s="31" t="s">
        <v>24</v>
      </c>
      <c r="C39" s="32"/>
      <c r="D39" s="32"/>
      <c r="E39" s="33"/>
      <c r="F39" s="3" t="s">
        <v>9</v>
      </c>
      <c r="G39" s="32"/>
      <c r="H39" s="32"/>
      <c r="I39" s="33"/>
    </row>
    <row r="40" spans="1:9" ht="219.6" customHeight="1" x14ac:dyDescent="0.3">
      <c r="A40" s="3" t="s">
        <v>10</v>
      </c>
      <c r="B40" s="34"/>
      <c r="C40" s="32"/>
      <c r="D40" s="32"/>
      <c r="E40" s="33"/>
      <c r="F40" s="3"/>
      <c r="G40" s="24"/>
      <c r="H40" s="24"/>
      <c r="I40" s="25"/>
    </row>
    <row r="41" spans="1:9" x14ac:dyDescent="0.3">
      <c r="H41" s="13"/>
    </row>
    <row r="42" spans="1:9" x14ac:dyDescent="0.3">
      <c r="H42" s="13"/>
    </row>
    <row r="43" spans="1:9" x14ac:dyDescent="0.3">
      <c r="H43" s="13"/>
    </row>
    <row r="44" spans="1:9" x14ac:dyDescent="0.3">
      <c r="H44" s="13"/>
    </row>
  </sheetData>
  <autoFilter ref="A3:I35"/>
  <mergeCells count="8">
    <mergeCell ref="G40:I40"/>
    <mergeCell ref="D2:E2"/>
    <mergeCell ref="A36:D36"/>
    <mergeCell ref="A37:D37"/>
    <mergeCell ref="A38:D38"/>
    <mergeCell ref="B39:E39"/>
    <mergeCell ref="G39:I39"/>
    <mergeCell ref="B40:E4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전산실UPS용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2026-03-20T06:19:00Z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