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885" yWindow="2805" windowWidth="27915" windowHeight="15195"/>
  </bookViews>
  <sheets>
    <sheet name="정류기" sheetId="8" r:id="rId1"/>
    <sheet name="비상발전기" sheetId="9" r:id="rId2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9" l="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  <c r="O3" i="9"/>
  <c r="H11" i="8" l="1"/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<sst xmlns="http://schemas.openxmlformats.org/spreadsheetml/2006/main" count="64" uniqueCount="34">
  <si>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</si>
  <si>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</si>
  <si>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</si>
  <si>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</si>
  <si>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</si>
  <si>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</si>
  <si>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</si>
  <si>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</si>
  <si>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</si>
  <si>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</si>
  <si>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</si>
  <si>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</si>
  <si>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</si>
  <si>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</si>
  <si>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</si>
  <si>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</si>
  <si>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</si>
  <si>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</si>
  <si>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</si>
  <si>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</si>
  <si>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</si>
  <si>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</si>
  <si>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</si>
  <si>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</si>
  <si>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</si>
  <si>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</si>
  <si>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쌍촌주공APT</t>
    <phoneticPr fontId="2" type="noConversion"/>
  </si>
  <si>
    <t>BS</t>
    <phoneticPr fontId="2" type="noConversion"/>
  </si>
  <si>
    <t>2024.05.07</t>
    <phoneticPr fontId="2" type="noConversion"/>
  </si>
  <si>
    <t>2024.05.28</t>
    <phoneticPr fontId="2" type="noConversion"/>
  </si>
  <si>
    <t>비상발전기</t>
    <phoneticPr fontId="2" type="noConversion"/>
  </si>
  <si>
    <t>2024.05.05</t>
    <phoneticPr fontId="2" type="noConversion"/>
  </si>
  <si>
    <t>2024.05.20</t>
    <phoneticPr fontId="2" type="noConversion"/>
  </si>
  <si>
    <t>정류기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</si>
</sst>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45798</v>
      </c>
      <c r="B3" s="7" t="s">
        <v>26</v>
      </c>
      <c r="C3" s="7" t="s">
        <v>33</v>
      </c>
      <c r="D3" s="7" t="s">
        <v>27</v>
      </c>
      <c r="E3" s="8" t="s">
        <v>25</v>
      </c>
      <c r="F3" s="9">
        <v>150</v>
      </c>
      <c r="G3" s="32" t="s">
        <v>28</v>
      </c>
      <c r="H3" s="32" t="s">
        <v>29</v>
      </c>
      <c r="I3" s="8">
        <v>2.5</v>
      </c>
      <c r="J3" s="9">
        <v>9</v>
      </c>
      <c r="K3" s="10">
        <v>28</v>
      </c>
      <c r="L3" s="10">
        <v>28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13.39</v>
      </c>
      <c r="C7" s="22">
        <v>2.4169999999999998</v>
      </c>
      <c r="D7" s="23">
        <f t="shared" ref="D7:D70" si="0">C7/$I$3</f>
        <v>0.96679999999999988</v>
      </c>
      <c r="E7" s="2"/>
      <c r="F7" s="24" t="s">
        <v>20</v>
      </c>
      <c r="G7" s="25">
        <f>MAX(B7:B114)</f>
        <v>13.46</v>
      </c>
      <c r="H7" s="25">
        <f>MAX(C7:C114)</f>
        <v>2.4420000000000002</v>
      </c>
      <c r="I7" s="35">
        <f>H7/$I$3</f>
        <v>0.97680000000000011</v>
      </c>
      <c r="J7"/>
      <c r="K7"/>
    </row>
    <row r="8" spans="1:15" x14ac:dyDescent="0.3">
      <c r="A8" s="21">
        <v>2</v>
      </c>
      <c r="B8" s="22">
        <v>13.37</v>
      </c>
      <c r="C8" s="22">
        <v>2.3759999999999999</v>
      </c>
      <c r="D8" s="23">
        <f t="shared" si="0"/>
        <v>0.95039999999999991</v>
      </c>
      <c r="E8" s="2"/>
      <c r="F8" s="24" t="s">
        <v>21</v>
      </c>
      <c r="G8" s="25">
        <f>MIN(B7:B114)</f>
        <v>13.37</v>
      </c>
      <c r="H8" s="25">
        <f>MIN(C7:C114)</f>
        <v>2.3759999999999999</v>
      </c>
      <c r="I8" s="35">
        <f>H8/$I$3</f>
        <v>0.95039999999999991</v>
      </c>
      <c r="J8"/>
      <c r="K8"/>
    </row>
    <row r="9" spans="1:15" x14ac:dyDescent="0.3">
      <c r="A9" s="21">
        <v>3</v>
      </c>
      <c r="B9" s="22">
        <v>13.41</v>
      </c>
      <c r="C9" s="22">
        <v>2.4079999999999999</v>
      </c>
      <c r="D9" s="23">
        <f t="shared" si="0"/>
        <v>0.96319999999999995</v>
      </c>
      <c r="E9" s="2"/>
      <c r="J9"/>
      <c r="K9"/>
    </row>
    <row r="10" spans="1:15" x14ac:dyDescent="0.3">
      <c r="A10" s="21">
        <v>4</v>
      </c>
      <c r="B10" s="22">
        <v>13.42</v>
      </c>
      <c r="C10" s="22">
        <v>2.4350000000000001</v>
      </c>
      <c r="D10" s="23">
        <f t="shared" si="0"/>
        <v>0.97399999999999998</v>
      </c>
      <c r="E10" s="2"/>
      <c r="J10"/>
      <c r="K10"/>
    </row>
    <row r="11" spans="1:15" x14ac:dyDescent="0.3">
      <c r="A11" s="21">
        <v>5</v>
      </c>
      <c r="B11" s="22">
        <v>13.44</v>
      </c>
      <c r="C11" s="22">
        <v>2.42</v>
      </c>
      <c r="D11" s="23">
        <f t="shared" si="0"/>
        <v>0.96799999999999997</v>
      </c>
      <c r="E11" s="2"/>
      <c r="F11" s="24" t="s">
        <v>22</v>
      </c>
      <c r="G11" s="26">
        <v>120.83</v>
      </c>
      <c r="H11" s="25">
        <f>G11/9</f>
        <v>13.425555555555555</v>
      </c>
      <c r="J11"/>
      <c r="K11"/>
    </row>
    <row r="12" spans="1:15" x14ac:dyDescent="0.3">
      <c r="A12" s="21">
        <v>6</v>
      </c>
      <c r="B12" s="22">
        <v>13.46</v>
      </c>
      <c r="C12" s="22">
        <v>2.427</v>
      </c>
      <c r="D12" s="23">
        <f t="shared" si="0"/>
        <v>0.9708</v>
      </c>
      <c r="E12" s="2"/>
      <c r="J12"/>
      <c r="K12"/>
    </row>
    <row r="13" spans="1:15" x14ac:dyDescent="0.3">
      <c r="A13" s="21">
        <v>7</v>
      </c>
      <c r="B13" s="22">
        <v>13.44</v>
      </c>
      <c r="C13" s="22">
        <v>2.4009999999999998</v>
      </c>
      <c r="D13" s="23">
        <f t="shared" si="0"/>
        <v>0.96039999999999992</v>
      </c>
      <c r="J13"/>
      <c r="K13"/>
    </row>
    <row r="14" spans="1:15" x14ac:dyDescent="0.3">
      <c r="A14" s="21">
        <v>8</v>
      </c>
      <c r="B14" s="22">
        <v>13.44</v>
      </c>
      <c r="C14" s="22">
        <v>2.4420000000000002</v>
      </c>
      <c r="D14" s="23">
        <f t="shared" si="0"/>
        <v>0.97680000000000011</v>
      </c>
      <c r="J14"/>
      <c r="K14"/>
    </row>
    <row r="15" spans="1:15" x14ac:dyDescent="0.3">
      <c r="A15" s="21">
        <v>9</v>
      </c>
      <c r="B15" s="22">
        <v>13.46</v>
      </c>
      <c r="C15" s="22">
        <v>2.427</v>
      </c>
      <c r="D15" s="23">
        <f t="shared" si="0"/>
        <v>0.9708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F24" s="41"/>
      <c r="G24" s="41"/>
      <c r="H24" s="41"/>
      <c r="I24" s="41"/>
      <c r="J24" s="41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I51:N51"/>
    <mergeCell ref="I52:N52"/>
    <mergeCell ref="F24:J24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45798</v>
      </c>
      <c r="B3" s="7" t="s">
        <v>26</v>
      </c>
      <c r="C3" s="7" t="s">
        <v>30</v>
      </c>
      <c r="D3" s="7" t="s">
        <v>27</v>
      </c>
      <c r="E3" s="8" t="s">
        <v>25</v>
      </c>
      <c r="F3" s="9">
        <v>200</v>
      </c>
      <c r="G3" s="32" t="s">
        <v>31</v>
      </c>
      <c r="H3" s="32" t="s">
        <v>32</v>
      </c>
      <c r="I3" s="8">
        <v>2.2999999999999998</v>
      </c>
      <c r="J3" s="9">
        <v>2</v>
      </c>
      <c r="K3" s="10">
        <v>28</v>
      </c>
      <c r="L3" s="10">
        <v>28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2.1829999999999998</v>
      </c>
      <c r="D7" s="23">
        <f t="shared" ref="D7:D70" si="0">C7/$I$3</f>
        <v>0.94913043478260872</v>
      </c>
      <c r="E7" s="2"/>
      <c r="F7" s="24" t="s">
        <v>20</v>
      </c>
      <c r="G7" s="25">
        <f>MAX(B7:B114)</f>
        <v>13.42</v>
      </c>
      <c r="H7" s="25">
        <f>MAX(C7:C114)</f>
        <v>2.278</v>
      </c>
      <c r="I7" s="35">
        <f>H7/$I$3</f>
        <v>0.99043478260869577</v>
      </c>
      <c r="J7"/>
      <c r="K7"/>
    </row>
    <row r="8" spans="1:15" x14ac:dyDescent="0.3">
      <c r="A8" s="21">
        <v>2</v>
      </c>
      <c r="B8" s="22">
        <v>13.42</v>
      </c>
      <c r="C8" s="22">
        <v>2.278</v>
      </c>
      <c r="D8" s="23">
        <f t="shared" si="0"/>
        <v>0.99043478260869577</v>
      </c>
      <c r="E8" s="2"/>
      <c r="F8" s="24" t="s">
        <v>21</v>
      </c>
      <c r="G8" s="25">
        <f>MIN(B7:B114)</f>
        <v>13.35</v>
      </c>
      <c r="H8" s="25">
        <f>MIN(C7:C114)</f>
        <v>2.1829999999999998</v>
      </c>
      <c r="I8" s="35">
        <f>H8/$I$3</f>
        <v>0.94913043478260872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26.77</v>
      </c>
      <c r="H11" s="25">
        <f>G11/2</f>
        <v>13.385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F24" s="41"/>
      <c r="G24" s="41"/>
      <c r="H24" s="41"/>
      <c r="I24" s="41"/>
      <c r="J24" s="41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2025-05-21T08:05:39Z</dcterms:modified>
</cp:coreProperties>
</file>