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6D922A03-3388-4EF9-8AF7-51B164089B97}" xr6:coauthVersionLast="47" xr6:coauthVersionMax="47" xr10:uidLastSave="{00000000-0000-0000-0000-000000000000}"/>
  <bookViews>
    <workbookView xWindow="1950" yWindow="1440" windowWidth="23070" windowHeight="14760" activeTab="3" xr2:uid="{00000000-000D-0000-FFFF-FFFF00000000}"/>
  </bookViews>
  <sheets>
    <sheet name="정류기" sheetId="11" r:id="rId1"/>
    <sheet name="발전기" sheetId="12" r:id="rId2"/>
    <sheet name="방송장비" sheetId="15" r:id="rId3"/>
    <sheet name="Sheet1" sheetId="13" r:id="rId4"/>
  </sheets>
  <definedNames>
    <definedName name="_xlnm._FilterDatabase" localSheetId="1" hidden="1">발전기!$A$6:$D$46</definedName>
    <definedName name="_xlnm._FilterDatabase" localSheetId="2" hidden="1">방송장비!$A$6:$D$46</definedName>
    <definedName name="_xlnm._FilterDatabase" localSheetId="0" hidden="1">정류기!$A$6:$D$46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5" l="1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H11" i="15"/>
  <c r="D11" i="15"/>
  <c r="D10" i="15"/>
  <c r="D9" i="15"/>
  <c r="I8" i="15"/>
  <c r="H8" i="15"/>
  <c r="G8" i="15"/>
  <c r="D8" i="15"/>
  <c r="I7" i="15"/>
  <c r="H7" i="15"/>
  <c r="G7" i="15"/>
  <c r="D7" i="15"/>
  <c r="O3" i="15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H11" i="12"/>
  <c r="D11" i="12"/>
  <c r="D10" i="12"/>
  <c r="D9" i="12"/>
  <c r="I8" i="12"/>
  <c r="H8" i="12"/>
  <c r="G8" i="12"/>
  <c r="D8" i="12"/>
  <c r="I7" i="12"/>
  <c r="H7" i="12"/>
  <c r="G7" i="12"/>
  <c r="D7" i="12"/>
  <c r="O3" i="12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H11" i="11"/>
  <c r="D11" i="11"/>
  <c r="D10" i="11"/>
  <c r="D9" i="11"/>
  <c r="I8" i="11"/>
  <c r="H8" i="11"/>
  <c r="G8" i="11"/>
  <c r="D8" i="11"/>
  <c r="I7" i="11"/>
  <c r="H7" i="11"/>
  <c r="G7" i="11"/>
  <c r="D7" i="11"/>
  <c r="O3" i="11"/>
</calcChain>
</file>

<file path=xl/sharedStrings.xml><?xml version="1.0" encoding="utf-8"?>
<sst xmlns="http://schemas.openxmlformats.org/spreadsheetml/2006/main" count="114" uniqueCount="48">
  <si>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</si>
  <si>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</si>
  <si>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</si>
  <si>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</si>
  <si>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</si>
  <si>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</si>
  <si>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</si>
  <si>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</si>
  <si>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</si>
  <si>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</si>
  <si>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</si>
  <si>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</si>
  <si>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</si>
  <si>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</si>
  <si>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</si>
  <si>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</si>
  <si>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</si>
  <si>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</si>
  <si>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</si>
  <si>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</si>
  <si>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</si>
  <si>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</si>
  <si>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</si>
  <si>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</si>
  <si>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RP</t>
    <phoneticPr fontId="2" type="noConversion"/>
  </si>
  <si>
    <t>정류기</t>
    <phoneticPr fontId="2" type="noConversion"/>
  </si>
  <si>
    <t>발전기</t>
    <phoneticPr fontId="2" type="noConversion"/>
  </si>
  <si>
    <t>구분</t>
    <phoneticPr fontId="2" type="noConversion"/>
  </si>
  <si>
    <t>No</t>
    <phoneticPr fontId="2" type="noConversion"/>
  </si>
  <si>
    <r>
      <t>내부저항(m</t>
    </r>
    <r>
      <rPr>
        <sz val="11"/>
        <color theme="1"/>
        <rFont val="Calibri"/>
        <family val="2"/>
        <charset val="161"/>
      </rPr>
      <t>Ω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</si>
  <si>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쌍촌주공APT</t>
    <phoneticPr fontId="2" type="noConversion"/>
  </si>
  <si>
    <t>ESP</t>
    <phoneticPr fontId="2" type="noConversion"/>
  </si>
  <si>
    <t>2018.07.15</t>
    <phoneticPr fontId="2" type="noConversion"/>
  </si>
  <si>
    <t>2019.02.19</t>
    <phoneticPr fontId="2" type="noConversion"/>
  </si>
  <si>
    <t>비상발전기</t>
    <phoneticPr fontId="2" type="noConversion"/>
  </si>
  <si>
    <t>2018.06.19</t>
    <phoneticPr fontId="2" type="noConversion"/>
  </si>
  <si>
    <t>2018.07.12</t>
    <phoneticPr fontId="2" type="noConversion"/>
  </si>
  <si>
    <t>방송장비</t>
    <phoneticPr fontId="2" type="noConversion"/>
  </si>
  <si>
    <t>2013.02.06</t>
    <phoneticPr fontId="2" type="noConversion"/>
  </si>
  <si>
    <t>2013.03.05</t>
    <phoneticPr fontId="2" type="noConversion"/>
  </si>
  <si>
    <t>O.F</t>
    <phoneticPr fontId="2" type="noConversion"/>
  </si>
  <si>
    <t>1.정류기</t>
    <phoneticPr fontId="2" type="noConversion"/>
  </si>
  <si>
    <t>2.비상발전기</t>
    <phoneticPr fontId="2" type="noConversion"/>
  </si>
  <si>
    <t>3.방송장비</t>
    <phoneticPr fontId="2" type="noConversion"/>
  </si>
  <si>
    <t>O.F</t>
  </si>
  <si>
    <r>
      <t xml:space="preserve">2.501 </t>
    </r>
    <r>
      <rPr>
        <sz val="11"/>
        <color theme="1"/>
        <rFont val="Calibri"/>
        <family val="2"/>
        <charset val="161"/>
      </rPr>
      <t>Ω</t>
    </r>
    <phoneticPr fontId="2" type="noConversion"/>
  </si>
  <si>
    <r>
      <t xml:space="preserve">1.722 </t>
    </r>
    <r>
      <rPr>
        <sz val="11"/>
        <color theme="1"/>
        <rFont val="Calibri"/>
        <family val="2"/>
        <charset val="161"/>
      </rPr>
      <t>Ω</t>
    </r>
    <phoneticPr fontId="2" type="noConversion"/>
  </si>
  <si>
    <r>
      <t>내부저항(</t>
    </r>
    <r>
      <rPr>
        <sz val="11"/>
        <color theme="1"/>
        <rFont val="Calibri"/>
        <family val="2"/>
        <charset val="161"/>
      </rPr>
      <t>Ω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</si>
</sst>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80" fontId="0" fillId="5" borderId="3" xfId="0" applyNumberFormat="1" applyFill="1" applyBorder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DBBBE-9BB8-4858-B63E-D44FCBB0D83C}">
  <sheetPr codeName="Sheet2"/>
  <dimension ref="A1:O186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45387</v>
      </c>
      <c r="B3" s="7" t="s">
        <v>30</v>
      </c>
      <c r="C3" s="7" t="s">
        <v>25</v>
      </c>
      <c r="D3" s="7" t="s">
        <v>23</v>
      </c>
      <c r="E3" s="8" t="s">
        <v>31</v>
      </c>
      <c r="F3" s="9">
        <v>100</v>
      </c>
      <c r="G3" s="29" t="s">
        <v>32</v>
      </c>
      <c r="H3" s="29" t="s">
        <v>33</v>
      </c>
      <c r="I3" s="8">
        <v>3.3</v>
      </c>
      <c r="J3" s="9">
        <v>9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12.8</v>
      </c>
      <c r="C7" s="22">
        <v>3.57</v>
      </c>
      <c r="D7" s="23">
        <f t="shared" ref="D7:D70" si="0">C7/$I$3</f>
        <v>1.0818181818181818</v>
      </c>
      <c r="E7" s="2"/>
      <c r="F7" s="24" t="s">
        <v>20</v>
      </c>
      <c r="G7" s="25">
        <f>MAX(B7:B114)</f>
        <v>12.81</v>
      </c>
      <c r="H7" s="25">
        <f>MAX(C7:C114)</f>
        <v>4.18</v>
      </c>
      <c r="I7" s="32">
        <f>H7/$I$3</f>
        <v>1.2666666666666666</v>
      </c>
      <c r="J7"/>
      <c r="K7"/>
    </row>
    <row r="8" spans="1:15" x14ac:dyDescent="0.3">
      <c r="A8" s="21">
        <v>2</v>
      </c>
      <c r="B8" s="22">
        <v>12.77</v>
      </c>
      <c r="C8" s="22">
        <v>3.6</v>
      </c>
      <c r="D8" s="23">
        <f t="shared" si="0"/>
        <v>1.0909090909090911</v>
      </c>
      <c r="E8" s="2"/>
      <c r="F8" s="24" t="s">
        <v>21</v>
      </c>
      <c r="G8" s="25">
        <f>MIN(B7:B114)</f>
        <v>12.65</v>
      </c>
      <c r="H8" s="25">
        <f>MIN(C7:C114)</f>
        <v>3.57</v>
      </c>
      <c r="I8" s="32">
        <f>H8/$I$3</f>
        <v>1.0818181818181818</v>
      </c>
      <c r="J8"/>
      <c r="K8"/>
    </row>
    <row r="9" spans="1:15" x14ac:dyDescent="0.3">
      <c r="A9" s="21">
        <v>3</v>
      </c>
      <c r="B9" s="22">
        <v>12.8</v>
      </c>
      <c r="C9" s="22">
        <v>3.59</v>
      </c>
      <c r="D9" s="23">
        <f t="shared" si="0"/>
        <v>1.0878787878787879</v>
      </c>
      <c r="E9" s="2"/>
      <c r="J9"/>
      <c r="K9"/>
    </row>
    <row r="10" spans="1:15" x14ac:dyDescent="0.3">
      <c r="A10" s="21">
        <v>4</v>
      </c>
      <c r="B10" s="22">
        <v>12.8</v>
      </c>
      <c r="C10" s="22">
        <v>3.72</v>
      </c>
      <c r="D10" s="23">
        <f t="shared" si="0"/>
        <v>1.1272727272727274</v>
      </c>
      <c r="E10" s="2"/>
      <c r="J10"/>
      <c r="K10"/>
    </row>
    <row r="11" spans="1:15" x14ac:dyDescent="0.3">
      <c r="A11" s="21">
        <v>5</v>
      </c>
      <c r="B11" s="22">
        <v>12.65</v>
      </c>
      <c r="C11" s="22">
        <v>4.18</v>
      </c>
      <c r="D11" s="23">
        <f t="shared" si="0"/>
        <v>1.2666666666666666</v>
      </c>
      <c r="E11" s="2"/>
      <c r="F11" s="24" t="s">
        <v>22</v>
      </c>
      <c r="G11" s="26">
        <v>118.1</v>
      </c>
      <c r="H11" s="25">
        <f>G11/9</f>
        <v>13.122222222222222</v>
      </c>
      <c r="J11"/>
      <c r="K11"/>
    </row>
    <row r="12" spans="1:15" x14ac:dyDescent="0.3">
      <c r="A12" s="21">
        <v>6</v>
      </c>
      <c r="B12" s="22">
        <v>12.8</v>
      </c>
      <c r="C12" s="22">
        <v>3.57</v>
      </c>
      <c r="D12" s="23">
        <f t="shared" si="0"/>
        <v>1.0818181818181818</v>
      </c>
      <c r="E12" s="2"/>
      <c r="J12"/>
      <c r="K12"/>
    </row>
    <row r="13" spans="1:15" x14ac:dyDescent="0.3">
      <c r="A13" s="21">
        <v>7</v>
      </c>
      <c r="B13" s="22">
        <v>12.8</v>
      </c>
      <c r="C13" s="22">
        <v>3.75</v>
      </c>
      <c r="D13" s="23">
        <f t="shared" si="0"/>
        <v>1.1363636363636365</v>
      </c>
      <c r="J13"/>
      <c r="K13"/>
    </row>
    <row r="14" spans="1:15" x14ac:dyDescent="0.3">
      <c r="A14" s="21">
        <v>8</v>
      </c>
      <c r="B14" s="22">
        <v>12.79</v>
      </c>
      <c r="C14" s="22">
        <v>3.65</v>
      </c>
      <c r="D14" s="23">
        <f t="shared" si="0"/>
        <v>1.1060606060606062</v>
      </c>
      <c r="J14"/>
      <c r="K14"/>
    </row>
    <row r="15" spans="1:15" x14ac:dyDescent="0.3">
      <c r="A15" s="21">
        <v>9</v>
      </c>
      <c r="B15" s="22">
        <v>12.81</v>
      </c>
      <c r="C15" s="22">
        <v>3.81</v>
      </c>
      <c r="D15" s="23">
        <f t="shared" si="0"/>
        <v>1.1545454545454545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4A40A-7D1B-48AE-9AF2-75659E8CFBA5}">
  <sheetPr codeName="Sheet3"/>
  <dimension ref="A1:O186"/>
  <sheetViews>
    <sheetView zoomScale="90" zoomScaleNormal="90" workbookViewId="0">
      <selection activeCell="B7" sqref="B7:C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45387</v>
      </c>
      <c r="B3" s="7" t="s">
        <v>30</v>
      </c>
      <c r="C3" s="7" t="s">
        <v>34</v>
      </c>
      <c r="D3" s="7" t="s">
        <v>23</v>
      </c>
      <c r="E3" s="8" t="s">
        <v>31</v>
      </c>
      <c r="F3" s="9">
        <v>200</v>
      </c>
      <c r="G3" s="29" t="s">
        <v>35</v>
      </c>
      <c r="H3" s="29" t="s">
        <v>36</v>
      </c>
      <c r="I3" s="8">
        <v>2.2999999999999998</v>
      </c>
      <c r="J3" s="9">
        <v>2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13.31</v>
      </c>
      <c r="C7" s="22">
        <v>2.38</v>
      </c>
      <c r="D7" s="23">
        <f t="shared" ref="D7:D70" si="0">C7/$I$3</f>
        <v>1.0347826086956522</v>
      </c>
      <c r="E7" s="2"/>
      <c r="F7" s="24" t="s">
        <v>20</v>
      </c>
      <c r="G7" s="25">
        <f>MAX(B7:B114)</f>
        <v>13.47</v>
      </c>
      <c r="H7" s="25">
        <f>MAX(C7:C114)</f>
        <v>2.63</v>
      </c>
      <c r="I7" s="32">
        <f>H7/$I$3</f>
        <v>1.1434782608695653</v>
      </c>
      <c r="J7"/>
      <c r="K7"/>
    </row>
    <row r="8" spans="1:15" x14ac:dyDescent="0.3">
      <c r="A8" s="21">
        <v>2</v>
      </c>
      <c r="B8" s="22">
        <v>13.47</v>
      </c>
      <c r="C8" s="22">
        <v>2.63</v>
      </c>
      <c r="D8" s="23">
        <f t="shared" si="0"/>
        <v>1.1434782608695653</v>
      </c>
      <c r="E8" s="2"/>
      <c r="F8" s="24" t="s">
        <v>21</v>
      </c>
      <c r="G8" s="25">
        <f>MIN(B7:B114)</f>
        <v>13.31</v>
      </c>
      <c r="H8" s="25">
        <f>MIN(C7:C114)</f>
        <v>2.38</v>
      </c>
      <c r="I8" s="32">
        <f>H8/$I$3</f>
        <v>1.0347826086956522</v>
      </c>
      <c r="J8"/>
      <c r="K8"/>
    </row>
    <row r="9" spans="1:15" x14ac:dyDescent="0.3">
      <c r="A9" s="21">
        <v>3</v>
      </c>
      <c r="B9" s="22"/>
      <c r="C9" s="22"/>
      <c r="D9" s="23">
        <f t="shared" si="0"/>
        <v>0</v>
      </c>
      <c r="E9" s="2"/>
      <c r="J9"/>
      <c r="K9"/>
    </row>
    <row r="10" spans="1:15" x14ac:dyDescent="0.3">
      <c r="A10" s="21">
        <v>4</v>
      </c>
      <c r="B10" s="22"/>
      <c r="C10" s="22"/>
      <c r="D10" s="23">
        <f t="shared" si="0"/>
        <v>0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26.42</v>
      </c>
      <c r="H11" s="25">
        <f>G11/2</f>
        <v>13.21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28365-F86F-459B-8557-DEA9EA225414}">
  <dimension ref="A1:O186"/>
  <sheetViews>
    <sheetView zoomScale="90" zoomScaleNormal="90" workbookViewId="0">
      <selection activeCell="B7" sqref="B7:C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45387</v>
      </c>
      <c r="B3" s="7" t="s">
        <v>30</v>
      </c>
      <c r="C3" s="7" t="s">
        <v>37</v>
      </c>
      <c r="D3" s="7" t="s">
        <v>23</v>
      </c>
      <c r="E3" s="8" t="s">
        <v>24</v>
      </c>
      <c r="F3" s="9">
        <v>120</v>
      </c>
      <c r="G3" s="29" t="s">
        <v>38</v>
      </c>
      <c r="H3" s="29" t="s">
        <v>39</v>
      </c>
      <c r="I3" s="8"/>
      <c r="J3" s="9">
        <v>4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13.88</v>
      </c>
      <c r="C7" s="22" t="s">
        <v>40</v>
      </c>
      <c r="D7" s="23" t="e">
        <f t="shared" ref="D7:D70" si="0">C7/$I$3</f>
        <v>#VALUE!</v>
      </c>
      <c r="E7" s="2"/>
      <c r="F7" s="24" t="s">
        <v>20</v>
      </c>
      <c r="G7" s="25">
        <f>MAX(B7:B114)</f>
        <v>15.31</v>
      </c>
      <c r="H7" s="25">
        <f>MAX(C7:C114)</f>
        <v>2.5009999999999999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12.75</v>
      </c>
      <c r="C8" s="22" t="s">
        <v>40</v>
      </c>
      <c r="D8" s="23" t="e">
        <f t="shared" si="0"/>
        <v>#VALUE!</v>
      </c>
      <c r="E8" s="2"/>
      <c r="F8" s="24" t="s">
        <v>21</v>
      </c>
      <c r="G8" s="25">
        <f>MIN(B7:B114)</f>
        <v>11.52</v>
      </c>
      <c r="H8" s="25">
        <f>MIN(C7:C114)</f>
        <v>1.722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15.31</v>
      </c>
      <c r="C9" s="22">
        <v>2.5009999999999999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11.52</v>
      </c>
      <c r="C10" s="22">
        <v>1.722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26.42</v>
      </c>
      <c r="H11" s="25">
        <f>G11/2</f>
        <v>13.21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F4D7-59E8-4046-BD5A-81A2734C27BD}">
  <dimension ref="B2:L24"/>
  <sheetViews>
    <sheetView tabSelected="1" workbookViewId="0">
      <selection activeCell="P8" sqref="P8"/>
    </sheetView>
  </sheetViews>
  <sheetFormatPr defaultRowHeight="16.5" x14ac:dyDescent="0.3"/>
  <cols>
    <col min="1" max="1" width="9" style="35"/>
    <col min="2" max="2" width="5.25" style="35" bestFit="1" customWidth="1"/>
    <col min="3" max="3" width="9" style="35"/>
    <col min="4" max="4" width="13.5" style="35" bestFit="1" customWidth="1"/>
    <col min="5" max="5" width="1.375" style="35" customWidth="1"/>
    <col min="6" max="6" width="5.25" style="35" bestFit="1" customWidth="1"/>
    <col min="7" max="7" width="9" style="35"/>
    <col min="8" max="8" width="13.5" style="35" bestFit="1" customWidth="1"/>
    <col min="9" max="9" width="1.25" style="35" customWidth="1"/>
    <col min="10" max="10" width="5.25" style="35" bestFit="1" customWidth="1"/>
    <col min="11" max="11" width="9" style="35"/>
    <col min="12" max="12" width="13.5" style="35" bestFit="1" customWidth="1"/>
    <col min="13" max="16384" width="9" style="35"/>
  </cols>
  <sheetData>
    <row r="2" spans="2:12" x14ac:dyDescent="0.3">
      <c r="B2" s="34" t="s">
        <v>41</v>
      </c>
      <c r="F2" s="34" t="s">
        <v>42</v>
      </c>
      <c r="J2" s="34" t="s">
        <v>43</v>
      </c>
    </row>
    <row r="3" spans="2:12" x14ac:dyDescent="0.3">
      <c r="B3" s="36" t="s">
        <v>27</v>
      </c>
      <c r="C3" s="42" t="s">
        <v>25</v>
      </c>
      <c r="D3" s="42"/>
      <c r="F3" s="36" t="s">
        <v>27</v>
      </c>
      <c r="G3" s="40" t="s">
        <v>26</v>
      </c>
      <c r="H3" s="41"/>
      <c r="J3" s="36" t="s">
        <v>27</v>
      </c>
      <c r="K3" s="40" t="s">
        <v>37</v>
      </c>
      <c r="L3" s="41"/>
    </row>
    <row r="4" spans="2:12" x14ac:dyDescent="0.3">
      <c r="B4" s="36" t="s">
        <v>28</v>
      </c>
      <c r="C4" s="36" t="s">
        <v>19</v>
      </c>
      <c r="D4" s="36" t="s">
        <v>29</v>
      </c>
      <c r="F4" s="36" t="s">
        <v>28</v>
      </c>
      <c r="G4" s="36" t="s">
        <v>19</v>
      </c>
      <c r="H4" s="36" t="s">
        <v>29</v>
      </c>
      <c r="J4" s="36" t="s">
        <v>28</v>
      </c>
      <c r="K4" s="36" t="s">
        <v>19</v>
      </c>
      <c r="L4" s="36" t="s">
        <v>47</v>
      </c>
    </row>
    <row r="5" spans="2:12" x14ac:dyDescent="0.3">
      <c r="B5" s="36">
        <v>1</v>
      </c>
      <c r="C5" s="37">
        <v>12.8</v>
      </c>
      <c r="D5" s="37">
        <v>3.57</v>
      </c>
      <c r="E5" s="38"/>
      <c r="F5" s="36">
        <v>1</v>
      </c>
      <c r="G5" s="37">
        <v>13.31</v>
      </c>
      <c r="H5" s="37">
        <v>2.38</v>
      </c>
      <c r="I5" s="38"/>
      <c r="J5" s="36">
        <v>1</v>
      </c>
      <c r="K5" s="37">
        <v>13.88</v>
      </c>
      <c r="L5" s="37" t="s">
        <v>44</v>
      </c>
    </row>
    <row r="6" spans="2:12" x14ac:dyDescent="0.3">
      <c r="B6" s="36">
        <v>2</v>
      </c>
      <c r="C6" s="37">
        <v>12.77</v>
      </c>
      <c r="D6" s="37">
        <v>3.6</v>
      </c>
      <c r="E6" s="38"/>
      <c r="F6" s="36">
        <v>2</v>
      </c>
      <c r="G6" s="37">
        <v>13.47</v>
      </c>
      <c r="H6" s="37">
        <v>2.63</v>
      </c>
      <c r="I6" s="38"/>
      <c r="J6" s="36">
        <v>2</v>
      </c>
      <c r="K6" s="37">
        <v>12.75</v>
      </c>
      <c r="L6" s="37" t="s">
        <v>44</v>
      </c>
    </row>
    <row r="7" spans="2:12" x14ac:dyDescent="0.3">
      <c r="B7" s="36">
        <v>3</v>
      </c>
      <c r="C7" s="37">
        <v>12.8</v>
      </c>
      <c r="D7" s="37">
        <v>3.59</v>
      </c>
      <c r="E7" s="38"/>
      <c r="I7" s="38"/>
      <c r="J7" s="36">
        <v>2</v>
      </c>
      <c r="K7" s="37">
        <v>15.31</v>
      </c>
      <c r="L7" s="37" t="s">
        <v>45</v>
      </c>
    </row>
    <row r="8" spans="2:12" x14ac:dyDescent="0.3">
      <c r="B8" s="36">
        <v>4</v>
      </c>
      <c r="C8" s="37">
        <v>12.8</v>
      </c>
      <c r="D8" s="37">
        <v>3.72</v>
      </c>
      <c r="E8" s="38"/>
      <c r="I8" s="38"/>
      <c r="J8" s="36">
        <v>2</v>
      </c>
      <c r="K8" s="37">
        <v>11.52</v>
      </c>
      <c r="L8" s="37" t="s">
        <v>46</v>
      </c>
    </row>
    <row r="9" spans="2:12" x14ac:dyDescent="0.3">
      <c r="B9" s="36">
        <v>5</v>
      </c>
      <c r="C9" s="37">
        <v>12.65</v>
      </c>
      <c r="D9" s="37">
        <v>4.18</v>
      </c>
      <c r="E9" s="38"/>
      <c r="I9" s="38"/>
    </row>
    <row r="10" spans="2:12" x14ac:dyDescent="0.3">
      <c r="B10" s="36">
        <v>6</v>
      </c>
      <c r="C10" s="37">
        <v>12.8</v>
      </c>
      <c r="D10" s="37">
        <v>3.57</v>
      </c>
      <c r="E10" s="38"/>
      <c r="I10" s="38"/>
      <c r="J10" s="38"/>
    </row>
    <row r="11" spans="2:12" x14ac:dyDescent="0.3">
      <c r="B11" s="36">
        <v>7</v>
      </c>
      <c r="C11" s="37">
        <v>12.8</v>
      </c>
      <c r="D11" s="37">
        <v>3.75</v>
      </c>
      <c r="E11" s="38"/>
      <c r="I11" s="38"/>
      <c r="J11" s="38"/>
    </row>
    <row r="12" spans="2:12" x14ac:dyDescent="0.3">
      <c r="B12" s="36">
        <v>8</v>
      </c>
      <c r="C12" s="37">
        <v>12.79</v>
      </c>
      <c r="D12" s="37">
        <v>3.65</v>
      </c>
      <c r="E12" s="38"/>
      <c r="I12" s="38"/>
    </row>
    <row r="13" spans="2:12" x14ac:dyDescent="0.3">
      <c r="B13" s="36">
        <v>9</v>
      </c>
      <c r="C13" s="37">
        <v>12.81</v>
      </c>
      <c r="D13" s="37">
        <v>3.81</v>
      </c>
      <c r="E13" s="38"/>
      <c r="I13" s="38"/>
    </row>
    <row r="14" spans="2:12" x14ac:dyDescent="0.3">
      <c r="E14" s="39"/>
    </row>
    <row r="15" spans="2:12" x14ac:dyDescent="0.3">
      <c r="E15" s="39"/>
    </row>
    <row r="16" spans="2:12" x14ac:dyDescent="0.3">
      <c r="E16" s="39"/>
    </row>
    <row r="17" spans="5:5" x14ac:dyDescent="0.3">
      <c r="E17" s="39"/>
    </row>
    <row r="18" spans="5:5" x14ac:dyDescent="0.3">
      <c r="E18" s="39"/>
    </row>
    <row r="19" spans="5:5" x14ac:dyDescent="0.3">
      <c r="E19" s="39"/>
    </row>
    <row r="20" spans="5:5" x14ac:dyDescent="0.3">
      <c r="E20" s="39"/>
    </row>
    <row r="21" spans="5:5" x14ac:dyDescent="0.3">
      <c r="E21" s="39"/>
    </row>
    <row r="22" spans="5:5" x14ac:dyDescent="0.3">
      <c r="E22" s="39"/>
    </row>
    <row r="23" spans="5:5" x14ac:dyDescent="0.3">
      <c r="E23" s="39"/>
    </row>
    <row r="24" spans="5:5" x14ac:dyDescent="0.3">
      <c r="E24" s="39"/>
    </row>
  </sheetData>
  <mergeCells count="3">
    <mergeCell ref="K3:L3"/>
    <mergeCell ref="C3:D3"/>
    <mergeCell ref="G3:H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발전기</vt:lpstr>
      <vt:lpstr>방송장비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2024-04-05T06:48:32Z</dcterms:modified>
</cp:coreProperties>
</file>