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9월\"/>
    </mc:Choice>
  </mc:AlternateContent>
  <bookViews>
    <workbookView xWindow="0" yWindow="0" windowWidth="28800" windowHeight="12936"/>
  </bookViews>
  <sheets>
    <sheet name="V전지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20" i="2" l="1"/>
  <c r="I13" i="2" l="1"/>
  <c r="D14" i="2" l="1"/>
  <c r="M10" i="2" l="1"/>
  <c r="M15" i="2"/>
  <c r="M14" i="2"/>
  <c r="M11" i="2"/>
  <c r="D17" i="2" l="1"/>
  <c r="D12" i="2" l="1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<sst xmlns="http://schemas.openxmlformats.org/spreadsheetml/2006/main" count="40" uniqueCount="37">
  <si>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</si>
  <si>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</si>
  <si>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</si>
  <si>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</si>
  <si>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</si>
  <si>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</si>
  <si>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</si>
  <si>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</si>
  <si>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</si>
  <si>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</si>
  <si>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</si>
  <si>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</si>
  <si>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</si>
  <si>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</si>
  <si>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</si>
  <si>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</si>
  <si>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</si>
  <si>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</si>
  <si>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</si>
  <si>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</si>
  <si>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</si>
  <si>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</si>
  <si>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</si>
  <si>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</si>
  <si>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</si>
  <si>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</si>
  <si>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24번셀 전압</t>
    <phoneticPr fontId="1" type="noConversion"/>
  </si>
  <si>
    <t>24번셀 비중</t>
    <phoneticPr fontId="1" type="noConversion"/>
  </si>
  <si>
    <t>사용시간저하</t>
    <phoneticPr fontId="1" type="noConversion"/>
  </si>
  <si>
    <t xml:space="preserve">                                     지게차 점검 일지  (    2025   .   09  . 11    )</t>
    <phoneticPr fontId="1" type="noConversion"/>
  </si>
  <si>
    <t>세방전지 광주공장</t>
    <phoneticPr fontId="1" type="noConversion"/>
  </si>
  <si>
    <t>2024.11.01-001</t>
    <phoneticPr fontId="1" type="noConversion"/>
  </si>
  <si>
    <t>2024.11</t>
    <phoneticPr fontId="1" type="noConversion"/>
  </si>
  <si>
    <t>클라크 2.5T 지게차</t>
    <phoneticPr fontId="1" type="noConversion"/>
  </si>
  <si>
    <t>VCF335 PIJ01922C</t>
    <phoneticPr fontId="1" type="noConversion"/>
  </si>
  <si>
    <t>정영호</t>
    <phoneticPr fontId="1" type="noConversion"/>
  </si>
  <si>
    <t>010-4110-4006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</si>
</sst>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세방고딕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176" fontId="5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41" fontId="0" fillId="0" borderId="4" xfId="1" applyFont="1" applyBorder="1">
      <alignment vertical="center"/>
    </xf>
    <xf numFmtId="41" fontId="7" fillId="0" borderId="4" xfId="1" applyFont="1" applyBorder="1" applyAlignment="1">
      <alignment horizontal="center" vertical="center"/>
    </xf>
    <xf numFmtId="176" fontId="5" fillId="2" borderId="41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2" fontId="5" fillId="0" borderId="41" xfId="0" applyNumberFormat="1" applyFont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" fontId="5" fillId="2" borderId="41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76524</xdr:colOff>
      <xdr:row>39</xdr:row>
      <xdr:rowOff>7620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741744" cy="2682240"/>
        </a:xfrm>
        <a:prstGeom prst="rect">
          <a:avLst/>
        </a:prstGeom>
      </xdr:spPr>
    </xdr:pic>
    <xdr:clientData/>
  </xdr:twoCellAnchor>
  <xdr:twoCellAnchor editAs="oneCell">
    <xdr:from>
      <xdr:col>4</xdr:col>
      <xdr:colOff>68581</xdr:colOff>
      <xdr:row>24</xdr:row>
      <xdr:rowOff>15240</xdr:rowOff>
    </xdr:from>
    <xdr:to>
      <xdr:col>6</xdr:col>
      <xdr:colOff>960121</xdr:colOff>
      <xdr:row>37</xdr:row>
      <xdr:rowOff>175260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3801" y="7475220"/>
          <a:ext cx="2887980" cy="2636520"/>
        </a:xfrm>
        <a:prstGeom prst="rect">
          <a:avLst/>
        </a:prstGeom>
      </xdr:spPr>
    </xdr:pic>
    <xdr:clientData/>
  </xdr:twoCellAnchor>
  <xdr:twoCellAnchor>
    <xdr:from>
      <xdr:col>1</xdr:col>
      <xdr:colOff>327660</xdr:colOff>
      <xdr:row>29</xdr:row>
      <xdr:rowOff>129540</xdr:rowOff>
    </xdr:from>
    <xdr:to>
      <xdr:col>2</xdr:col>
      <xdr:colOff>563880</xdr:colOff>
      <xdr:row>33</xdr:row>
      <xdr:rowOff>114300</xdr:rowOff>
    </xdr:to>
    <xdr:sp macro="" textlink="">
      <xdr:nvSpPr>
        <xdr:cNvPr id="7" name="타원 6"/>
        <xdr:cNvSpPr/>
      </xdr:nvSpPr>
      <xdr:spPr>
        <a:xfrm>
          <a:off x="998220" y="8542020"/>
          <a:ext cx="1234440" cy="74676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noFill/>
            </a:ln>
            <a:noFill/>
          </a:endParaRPr>
        </a:p>
      </xdr:txBody>
    </xdr:sp>
    <xdr:clientData/>
  </xdr:twoCellAnchor>
  <xdr:twoCellAnchor>
    <xdr:from>
      <xdr:col>5</xdr:col>
      <xdr:colOff>495301</xdr:colOff>
      <xdr:row>29</xdr:row>
      <xdr:rowOff>53340</xdr:rowOff>
    </xdr:from>
    <xdr:to>
      <xdr:col>6</xdr:col>
      <xdr:colOff>114300</xdr:colOff>
      <xdr:row>33</xdr:row>
      <xdr:rowOff>38100</xdr:rowOff>
    </xdr:to>
    <xdr:sp macro="" textlink="">
      <xdr:nvSpPr>
        <xdr:cNvPr id="8" name="타원 7"/>
        <xdr:cNvSpPr/>
      </xdr:nvSpPr>
      <xdr:spPr>
        <a:xfrm>
          <a:off x="5158741" y="8465820"/>
          <a:ext cx="617219" cy="74676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noFill/>
            </a:ln>
            <a:noFill/>
          </a:endParaRPr>
        </a:p>
      </xdr:txBody>
    </xdr:sp>
    <xdr:clientData/>
  </xdr:twoCellAnchor>
  <xdr:twoCellAnchor editAs="oneCell">
    <xdr:from>
      <xdr:col>6</xdr:col>
      <xdr:colOff>967741</xdr:colOff>
      <xdr:row>24</xdr:row>
      <xdr:rowOff>22860</xdr:rowOff>
    </xdr:from>
    <xdr:to>
      <xdr:col>9</xdr:col>
      <xdr:colOff>990601</xdr:colOff>
      <xdr:row>37</xdr:row>
      <xdr:rowOff>175260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29401" y="7482840"/>
          <a:ext cx="3017520" cy="2628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</xdr:row>
      <xdr:rowOff>0</xdr:rowOff>
    </xdr:from>
    <xdr:to>
      <xdr:col>4</xdr:col>
      <xdr:colOff>1</xdr:colOff>
      <xdr:row>1</xdr:row>
      <xdr:rowOff>662940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1681" y="220980"/>
          <a:ext cx="1082040" cy="66294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</xdr:rowOff>
    </xdr:from>
    <xdr:to>
      <xdr:col>5</xdr:col>
      <xdr:colOff>0</xdr:colOff>
      <xdr:row>1</xdr:row>
      <xdr:rowOff>662940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3720" y="220981"/>
          <a:ext cx="1082040" cy="662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27"/>
    <col min="2" max="6" width="13.09765625" style="27" customWidth="1"/>
    <col min="7" max="10" width="13.09765625" style="1" customWidth="1"/>
    <col min="11" max="16384" width="8.796875" style="1"/>
  </cols>
  <sheetData>
    <row r="1" spans="1:13" ht="27.6" thickBot="1" x14ac:dyDescent="0.45">
      <c r="A1" s="84" t="s">
        <v>29</v>
      </c>
      <c r="B1" s="84"/>
      <c r="C1" s="84"/>
      <c r="D1" s="84"/>
      <c r="E1" s="84"/>
      <c r="F1" s="84"/>
      <c r="G1" s="84"/>
      <c r="H1" s="84"/>
      <c r="I1" s="84"/>
      <c r="J1" s="84"/>
    </row>
    <row r="2" spans="1:13" ht="23.4" customHeight="1" x14ac:dyDescent="0.4">
      <c r="A2" s="2" t="s">
        <v>0</v>
      </c>
      <c r="B2" s="85" t="s">
        <v>28</v>
      </c>
      <c r="C2" s="86"/>
      <c r="D2" s="87"/>
      <c r="E2" s="87"/>
      <c r="F2" s="3" t="s">
        <v>13</v>
      </c>
      <c r="G2" s="88">
        <v>49.84</v>
      </c>
      <c r="H2" s="89"/>
      <c r="I2" s="90"/>
      <c r="J2" s="91"/>
    </row>
    <row r="3" spans="1:13" ht="23.4" customHeight="1" x14ac:dyDescent="0.4">
      <c r="A3" s="4" t="s">
        <v>1</v>
      </c>
      <c r="B3" s="81" t="s">
        <v>30</v>
      </c>
      <c r="C3" s="82"/>
      <c r="D3" s="82"/>
      <c r="E3" s="83"/>
      <c r="F3" s="4" t="s">
        <v>4</v>
      </c>
      <c r="G3" s="63"/>
      <c r="H3" s="64"/>
      <c r="I3" s="65"/>
      <c r="J3" s="66"/>
    </row>
    <row r="4" spans="1:13" ht="23.4" customHeight="1" x14ac:dyDescent="0.4">
      <c r="A4" s="4" t="s">
        <v>12</v>
      </c>
      <c r="B4" s="81" t="s">
        <v>35</v>
      </c>
      <c r="C4" s="82"/>
      <c r="D4" s="82"/>
      <c r="E4" s="83"/>
      <c r="F4" s="5" t="s">
        <v>14</v>
      </c>
      <c r="G4" s="63" t="s">
        <v>36</v>
      </c>
      <c r="H4" s="64"/>
      <c r="I4" s="65"/>
      <c r="J4" s="66"/>
    </row>
    <row r="5" spans="1:13" ht="23.4" customHeight="1" x14ac:dyDescent="0.4">
      <c r="A5" s="4" t="s">
        <v>2</v>
      </c>
      <c r="B5" s="60" t="s">
        <v>34</v>
      </c>
      <c r="C5" s="61"/>
      <c r="D5" s="62"/>
      <c r="E5" s="62"/>
      <c r="F5" s="4" t="s">
        <v>5</v>
      </c>
      <c r="G5" s="63"/>
      <c r="H5" s="64"/>
      <c r="I5" s="65"/>
      <c r="J5" s="66"/>
    </row>
    <row r="6" spans="1:13" ht="23.4" customHeight="1" x14ac:dyDescent="0.4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 x14ac:dyDescent="0.45">
      <c r="A7" s="6" t="s">
        <v>18</v>
      </c>
      <c r="B7" s="74" t="s">
        <v>32</v>
      </c>
      <c r="C7" s="75"/>
      <c r="D7" s="76"/>
      <c r="E7" s="76"/>
      <c r="F7" s="6" t="s">
        <v>25</v>
      </c>
      <c r="G7" s="77" t="s">
        <v>33</v>
      </c>
      <c r="H7" s="78"/>
      <c r="I7" s="79"/>
      <c r="J7" s="8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2.09</v>
      </c>
    </row>
    <row r="11" spans="1:13" ht="27" customHeight="1" thickTop="1" x14ac:dyDescent="0.4">
      <c r="A11" s="41">
        <v>1</v>
      </c>
      <c r="B11" s="35">
        <v>2.08</v>
      </c>
      <c r="C11" s="36">
        <v>1.1859999999999999</v>
      </c>
      <c r="D11" s="36">
        <f>$C11+0.0007*($E11-25)</f>
        <v>1.2020999999999999</v>
      </c>
      <c r="E11" s="37">
        <v>48</v>
      </c>
      <c r="F11" s="38">
        <v>13</v>
      </c>
      <c r="G11" s="35">
        <v>2.0499999999999998</v>
      </c>
      <c r="H11" s="36">
        <v>1.1599999999999999</v>
      </c>
      <c r="I11" s="36">
        <f>$H11+0.0007*($J11-25)</f>
        <v>1.1760999999999999</v>
      </c>
      <c r="J11" s="52">
        <v>48</v>
      </c>
      <c r="L11" s="17" t="s">
        <v>20</v>
      </c>
      <c r="M11" s="18">
        <f>MIN(B11:B22,G11:G22)</f>
        <v>2.0499999999999998</v>
      </c>
    </row>
    <row r="12" spans="1:13" ht="27" customHeight="1" x14ac:dyDescent="0.4">
      <c r="A12" s="39">
        <v>2</v>
      </c>
      <c r="B12" s="35">
        <v>2.09</v>
      </c>
      <c r="C12" s="36">
        <v>1.198</v>
      </c>
      <c r="D12" s="36">
        <f t="shared" ref="D12:D22" si="0">$C12+0.0007*($E12-25)</f>
        <v>1.2141</v>
      </c>
      <c r="E12" s="37">
        <v>48</v>
      </c>
      <c r="F12" s="40">
        <v>14</v>
      </c>
      <c r="G12" s="35">
        <v>2.0699999999999998</v>
      </c>
      <c r="H12" s="36">
        <v>1.175</v>
      </c>
      <c r="I12" s="36">
        <f t="shared" ref="I12:I22" si="1">$H12+0.0007*($J12-25)</f>
        <v>1.1911</v>
      </c>
      <c r="J12" s="42">
        <v>48</v>
      </c>
      <c r="L12" s="17" t="s">
        <v>21</v>
      </c>
      <c r="M12" s="22">
        <f>MAX(D11:D22,I11:I22)</f>
        <v>1.2830999999999999</v>
      </c>
    </row>
    <row r="13" spans="1:13" ht="27" customHeight="1" x14ac:dyDescent="0.4">
      <c r="A13" s="39">
        <v>3</v>
      </c>
      <c r="B13" s="35">
        <v>2.09</v>
      </c>
      <c r="C13" s="36">
        <v>1.1970000000000001</v>
      </c>
      <c r="D13" s="36">
        <f t="shared" si="0"/>
        <v>1.2131000000000001</v>
      </c>
      <c r="E13" s="37">
        <v>48</v>
      </c>
      <c r="F13" s="40">
        <v>15</v>
      </c>
      <c r="G13" s="35">
        <v>2.06</v>
      </c>
      <c r="H13" s="36">
        <v>1.17</v>
      </c>
      <c r="I13" s="36">
        <f t="shared" si="1"/>
        <v>1.1860999999999999</v>
      </c>
      <c r="J13" s="42">
        <v>48</v>
      </c>
      <c r="L13" s="17" t="s">
        <v>22</v>
      </c>
      <c r="M13" s="22">
        <f>MIN(D11:D22,I11:I22)</f>
        <v>1.1760999999999999</v>
      </c>
    </row>
    <row r="14" spans="1:13" ht="27" customHeight="1" x14ac:dyDescent="0.4">
      <c r="A14" s="39">
        <v>4</v>
      </c>
      <c r="B14" s="35">
        <v>2.09</v>
      </c>
      <c r="C14" s="36">
        <v>1.1950000000000001</v>
      </c>
      <c r="D14" s="36">
        <f t="shared" si="0"/>
        <v>1.2111000000000001</v>
      </c>
      <c r="E14" s="37">
        <v>48</v>
      </c>
      <c r="F14" s="40">
        <v>16</v>
      </c>
      <c r="G14" s="35">
        <v>2.0699999999999998</v>
      </c>
      <c r="H14" s="36">
        <v>1.175</v>
      </c>
      <c r="I14" s="36">
        <f t="shared" si="1"/>
        <v>1.1911</v>
      </c>
      <c r="J14" s="42">
        <v>48</v>
      </c>
      <c r="L14" s="17" t="s">
        <v>23</v>
      </c>
      <c r="M14" s="1">
        <f>MAX(E11:E22,J11:J22)</f>
        <v>48</v>
      </c>
    </row>
    <row r="15" spans="1:13" ht="27" customHeight="1" x14ac:dyDescent="0.4">
      <c r="A15" s="39">
        <v>5</v>
      </c>
      <c r="B15" s="35">
        <v>2.08</v>
      </c>
      <c r="C15" s="36">
        <v>1.2669999999999999</v>
      </c>
      <c r="D15" s="36">
        <f t="shared" si="0"/>
        <v>1.2830999999999999</v>
      </c>
      <c r="E15" s="37">
        <v>48</v>
      </c>
      <c r="F15" s="40">
        <v>17</v>
      </c>
      <c r="G15" s="35">
        <v>2.08</v>
      </c>
      <c r="H15" s="36">
        <v>1.1859999999999999</v>
      </c>
      <c r="I15" s="36">
        <f t="shared" si="1"/>
        <v>1.2020999999999999</v>
      </c>
      <c r="J15" s="42">
        <v>48</v>
      </c>
      <c r="L15" s="17" t="s">
        <v>24</v>
      </c>
      <c r="M15" s="1">
        <f>MIN(E11:E22,J11:J22)</f>
        <v>48</v>
      </c>
    </row>
    <row r="16" spans="1:13" ht="27" customHeight="1" x14ac:dyDescent="0.4">
      <c r="A16" s="20">
        <v>6</v>
      </c>
      <c r="B16" s="35">
        <v>2.0699999999999998</v>
      </c>
      <c r="C16" s="19">
        <v>1.18</v>
      </c>
      <c r="D16" s="19">
        <f t="shared" si="0"/>
        <v>1.1960999999999999</v>
      </c>
      <c r="E16" s="37">
        <v>48</v>
      </c>
      <c r="F16" s="21">
        <v>18</v>
      </c>
      <c r="G16" s="35">
        <v>2.0699999999999998</v>
      </c>
      <c r="H16" s="19">
        <v>1.1759999999999999</v>
      </c>
      <c r="I16" s="19">
        <f t="shared" si="1"/>
        <v>1.1920999999999999</v>
      </c>
      <c r="J16" s="42">
        <v>48</v>
      </c>
      <c r="L16" s="23"/>
    </row>
    <row r="17" spans="1:12" ht="27" customHeight="1" x14ac:dyDescent="0.4">
      <c r="A17" s="20">
        <v>7</v>
      </c>
      <c r="B17" s="35">
        <v>2.0699999999999998</v>
      </c>
      <c r="C17" s="19">
        <v>1.18</v>
      </c>
      <c r="D17" s="19">
        <f>$C17+0.0007*($E17-25)</f>
        <v>1.1960999999999999</v>
      </c>
      <c r="E17" s="37">
        <v>48</v>
      </c>
      <c r="F17" s="21">
        <v>19</v>
      </c>
      <c r="G17" s="35">
        <v>2.09</v>
      </c>
      <c r="H17" s="19">
        <v>1.198</v>
      </c>
      <c r="I17" s="19">
        <f t="shared" si="1"/>
        <v>1.2141</v>
      </c>
      <c r="J17" s="42">
        <v>48</v>
      </c>
      <c r="L17" s="23"/>
    </row>
    <row r="18" spans="1:12" ht="27" customHeight="1" x14ac:dyDescent="0.4">
      <c r="A18" s="20">
        <v>8</v>
      </c>
      <c r="B18" s="35">
        <v>2.0699999999999998</v>
      </c>
      <c r="C18" s="19">
        <v>1.1830000000000001</v>
      </c>
      <c r="D18" s="19">
        <f t="shared" si="0"/>
        <v>1.1991000000000001</v>
      </c>
      <c r="E18" s="37">
        <v>48</v>
      </c>
      <c r="F18" s="21">
        <v>20</v>
      </c>
      <c r="G18" s="35">
        <v>2.09</v>
      </c>
      <c r="H18" s="19">
        <v>1.1970000000000001</v>
      </c>
      <c r="I18" s="19">
        <f t="shared" si="1"/>
        <v>1.2131000000000001</v>
      </c>
      <c r="J18" s="42">
        <v>48</v>
      </c>
      <c r="L18" s="23"/>
    </row>
    <row r="19" spans="1:12" ht="27" customHeight="1" x14ac:dyDescent="0.4">
      <c r="A19" s="20">
        <v>9</v>
      </c>
      <c r="B19" s="35">
        <v>2.0699999999999998</v>
      </c>
      <c r="C19" s="19">
        <v>1.181</v>
      </c>
      <c r="D19" s="19">
        <f t="shared" si="0"/>
        <v>1.1971000000000001</v>
      </c>
      <c r="E19" s="37">
        <v>48</v>
      </c>
      <c r="F19" s="21">
        <v>21</v>
      </c>
      <c r="G19" s="35">
        <v>2.08</v>
      </c>
      <c r="H19" s="19">
        <v>1.1919999999999999</v>
      </c>
      <c r="I19" s="19">
        <f t="shared" si="1"/>
        <v>1.2081</v>
      </c>
      <c r="J19" s="42">
        <v>48</v>
      </c>
      <c r="L19" s="23"/>
    </row>
    <row r="20" spans="1:12" ht="27" customHeight="1" x14ac:dyDescent="0.4">
      <c r="A20" s="20">
        <v>10</v>
      </c>
      <c r="B20" s="35">
        <v>2.0699999999999998</v>
      </c>
      <c r="C20" s="19">
        <v>1.18</v>
      </c>
      <c r="D20" s="19">
        <f t="shared" si="0"/>
        <v>1.1960999999999999</v>
      </c>
      <c r="E20" s="37">
        <v>48</v>
      </c>
      <c r="F20" s="21">
        <v>22</v>
      </c>
      <c r="G20" s="35">
        <v>2.08</v>
      </c>
      <c r="H20" s="36">
        <v>1.1870000000000001</v>
      </c>
      <c r="I20" s="36">
        <f t="shared" si="1"/>
        <v>1.2031000000000001</v>
      </c>
      <c r="J20" s="42">
        <v>48</v>
      </c>
      <c r="L20" s="23"/>
    </row>
    <row r="21" spans="1:12" ht="27" customHeight="1" x14ac:dyDescent="0.4">
      <c r="A21" s="20">
        <v>11</v>
      </c>
      <c r="B21" s="35">
        <v>2.06</v>
      </c>
      <c r="C21" s="19">
        <v>1.165</v>
      </c>
      <c r="D21" s="19">
        <f t="shared" si="0"/>
        <v>1.1811</v>
      </c>
      <c r="E21" s="37">
        <v>48</v>
      </c>
      <c r="F21" s="21">
        <v>23</v>
      </c>
      <c r="G21" s="35">
        <v>2.08</v>
      </c>
      <c r="H21" s="19">
        <v>1.1890000000000001</v>
      </c>
      <c r="I21" s="19">
        <f t="shared" si="1"/>
        <v>1.2051000000000001</v>
      </c>
      <c r="J21" s="42">
        <v>48</v>
      </c>
      <c r="L21" s="23"/>
    </row>
    <row r="22" spans="1:12" ht="27" customHeight="1" thickBot="1" x14ac:dyDescent="0.45">
      <c r="A22" s="24">
        <v>12</v>
      </c>
      <c r="B22" s="48">
        <v>2.08</v>
      </c>
      <c r="C22" s="25">
        <v>1.1839999999999999</v>
      </c>
      <c r="D22" s="25">
        <f t="shared" si="0"/>
        <v>1.2000999999999999</v>
      </c>
      <c r="E22" s="49">
        <v>48</v>
      </c>
      <c r="F22" s="26">
        <v>24</v>
      </c>
      <c r="G22" s="50">
        <v>2.08</v>
      </c>
      <c r="H22" s="45">
        <v>1.1890000000000001</v>
      </c>
      <c r="I22" s="45">
        <f t="shared" si="1"/>
        <v>1.2051000000000001</v>
      </c>
      <c r="J22" s="51">
        <v>48</v>
      </c>
      <c r="L22" s="23"/>
    </row>
    <row r="23" spans="1:12" ht="16.8" x14ac:dyDescent="0.4">
      <c r="E23" s="46">
        <f>SUM(E11:E22)</f>
        <v>576</v>
      </c>
      <c r="G23" s="28">
        <f>+H23/24</f>
        <v>48</v>
      </c>
      <c r="H23" s="47">
        <f>+J23+E23</f>
        <v>1152</v>
      </c>
      <c r="J23" s="47">
        <f>SUM(J11:J22)</f>
        <v>576</v>
      </c>
      <c r="L23" s="23"/>
    </row>
    <row r="24" spans="1:12" ht="17.399999999999999" thickBot="1" x14ac:dyDescent="0.45">
      <c r="A24" s="59" t="s">
        <v>11</v>
      </c>
      <c r="B24" s="59"/>
      <c r="L24" s="23"/>
    </row>
    <row r="25" spans="1:12" x14ac:dyDescent="0.4">
      <c r="A25" s="53"/>
      <c r="B25" s="54"/>
      <c r="C25" s="54"/>
      <c r="D25" s="54"/>
      <c r="E25" s="54"/>
      <c r="F25" s="54"/>
      <c r="G25" s="54"/>
      <c r="H25" s="54"/>
      <c r="I25" s="54"/>
      <c r="J25" s="55"/>
      <c r="L25" s="23"/>
    </row>
    <row r="26" spans="1:12" x14ac:dyDescent="0.4">
      <c r="A26" s="56"/>
      <c r="B26" s="57"/>
      <c r="C26" s="57"/>
      <c r="D26" s="57"/>
      <c r="E26" s="57"/>
      <c r="F26" s="57"/>
      <c r="G26" s="57"/>
      <c r="H26" s="57"/>
      <c r="I26" s="57"/>
      <c r="J26" s="58"/>
      <c r="L26" s="23"/>
    </row>
    <row r="27" spans="1:12" x14ac:dyDescent="0.4">
      <c r="A27" s="56"/>
      <c r="B27" s="57"/>
      <c r="C27" s="57"/>
      <c r="D27" s="57"/>
      <c r="E27" s="57"/>
      <c r="F27" s="57"/>
      <c r="G27" s="57"/>
      <c r="H27" s="57"/>
      <c r="I27" s="57"/>
      <c r="J27" s="58"/>
      <c r="L27" s="23"/>
    </row>
    <row r="28" spans="1:12" x14ac:dyDescent="0.4">
      <c r="A28" s="56"/>
      <c r="B28" s="57"/>
      <c r="C28" s="57"/>
      <c r="D28" s="57"/>
      <c r="E28" s="57"/>
      <c r="F28" s="57"/>
      <c r="G28" s="57"/>
      <c r="H28" s="57"/>
      <c r="I28" s="57"/>
      <c r="J28" s="58"/>
      <c r="L28" s="23"/>
    </row>
    <row r="29" spans="1:12" x14ac:dyDescent="0.4">
      <c r="A29" s="56"/>
      <c r="B29" s="57"/>
      <c r="C29" s="57"/>
      <c r="D29" s="57"/>
      <c r="E29" s="57"/>
      <c r="F29" s="57"/>
      <c r="G29" s="57"/>
      <c r="H29" s="57"/>
      <c r="I29" s="57"/>
      <c r="J29" s="58"/>
      <c r="L29" s="23"/>
    </row>
    <row r="30" spans="1:12" x14ac:dyDescent="0.4">
      <c r="A30" s="56"/>
      <c r="B30" s="57"/>
      <c r="C30" s="57"/>
      <c r="D30" s="57"/>
      <c r="E30" s="57"/>
      <c r="F30" s="57"/>
      <c r="G30" s="57"/>
      <c r="H30" s="57"/>
      <c r="I30" s="57"/>
      <c r="J30" s="58"/>
      <c r="L30" s="23"/>
    </row>
    <row r="31" spans="1:12" x14ac:dyDescent="0.4">
      <c r="A31" s="56"/>
      <c r="B31" s="57"/>
      <c r="C31" s="57"/>
      <c r="D31" s="57"/>
      <c r="E31" s="57"/>
      <c r="F31" s="57"/>
      <c r="G31" s="57"/>
      <c r="H31" s="57"/>
      <c r="I31" s="57"/>
      <c r="J31" s="58"/>
      <c r="L31" s="23"/>
    </row>
    <row r="32" spans="1:12" x14ac:dyDescent="0.4">
      <c r="A32" s="56"/>
      <c r="B32" s="57"/>
      <c r="C32" s="57"/>
      <c r="D32" s="57"/>
      <c r="E32" s="57"/>
      <c r="F32" s="57"/>
      <c r="G32" s="57"/>
      <c r="H32" s="57"/>
      <c r="I32" s="57"/>
      <c r="J32" s="58"/>
      <c r="L32" s="23"/>
    </row>
    <row r="33" spans="1:12" x14ac:dyDescent="0.4">
      <c r="A33" s="56"/>
      <c r="B33" s="57"/>
      <c r="C33" s="57"/>
      <c r="D33" s="57"/>
      <c r="E33" s="57"/>
      <c r="F33" s="57"/>
      <c r="G33" s="57"/>
      <c r="H33" s="57"/>
      <c r="I33" s="57"/>
      <c r="J33" s="58"/>
      <c r="L33" s="23"/>
    </row>
    <row r="34" spans="1:12" x14ac:dyDescent="0.4">
      <c r="A34" s="56"/>
      <c r="B34" s="57"/>
      <c r="C34" s="57"/>
      <c r="D34" s="57"/>
      <c r="E34" s="57"/>
      <c r="F34" s="57"/>
      <c r="G34" s="57"/>
      <c r="H34" s="57"/>
      <c r="I34" s="57"/>
      <c r="J34" s="58"/>
    </row>
    <row r="35" spans="1:12" x14ac:dyDescent="0.4">
      <c r="A35" s="56"/>
      <c r="B35" s="57"/>
      <c r="C35" s="57"/>
      <c r="D35" s="57"/>
      <c r="E35" s="57"/>
      <c r="F35" s="57"/>
      <c r="G35" s="57"/>
      <c r="H35" s="57"/>
      <c r="I35" s="57"/>
      <c r="J35" s="58"/>
    </row>
    <row r="36" spans="1:12" x14ac:dyDescent="0.4">
      <c r="A36" s="56"/>
      <c r="B36" s="57"/>
      <c r="C36" s="57"/>
      <c r="D36" s="57"/>
      <c r="E36" s="57"/>
      <c r="F36" s="57"/>
      <c r="G36" s="57"/>
      <c r="H36" s="57"/>
      <c r="I36" s="57"/>
      <c r="J36" s="58"/>
    </row>
    <row r="37" spans="1:12" x14ac:dyDescent="0.4">
      <c r="A37" s="56"/>
      <c r="B37" s="57"/>
      <c r="C37" s="57"/>
      <c r="D37" s="57"/>
      <c r="E37" s="57"/>
      <c r="F37" s="57"/>
      <c r="G37" s="57"/>
      <c r="H37" s="57"/>
      <c r="I37" s="57"/>
      <c r="J37" s="58"/>
    </row>
    <row r="38" spans="1:12" x14ac:dyDescent="0.4">
      <c r="A38" s="56"/>
      <c r="B38" s="57"/>
      <c r="C38" s="57"/>
      <c r="D38" s="57"/>
      <c r="E38" s="57"/>
      <c r="F38" s="57"/>
      <c r="G38" s="57"/>
      <c r="H38" s="57"/>
      <c r="I38" s="57"/>
      <c r="J38" s="58"/>
    </row>
    <row r="39" spans="1:12" ht="0.6" customHeight="1" thickBot="1" x14ac:dyDescent="0.45">
      <c r="A39" s="29"/>
      <c r="B39" s="29"/>
      <c r="C39" s="29"/>
      <c r="D39" s="29"/>
      <c r="E39" s="29"/>
      <c r="F39" s="29"/>
      <c r="G39" s="30"/>
      <c r="H39" s="30"/>
      <c r="I39" s="30"/>
      <c r="J39" s="31"/>
    </row>
    <row r="40" spans="1:12" x14ac:dyDescent="0.4">
      <c r="A40" s="12"/>
      <c r="B40" s="12"/>
      <c r="C40" s="12"/>
      <c r="D40" s="12"/>
      <c r="E40" s="12"/>
      <c r="F40" s="12"/>
      <c r="G40" s="32"/>
      <c r="H40" s="32"/>
      <c r="I40" s="32"/>
      <c r="J40" s="3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2"/>
  <sheetViews>
    <sheetView workbookViewId="0">
      <selection activeCell="D11" sqref="D11"/>
    </sheetView>
  </sheetViews>
  <sheetFormatPr defaultRowHeight="17.399999999999999" x14ac:dyDescent="0.4"/>
  <cols>
    <col min="4" max="5" width="14.19921875" style="33" customWidth="1"/>
    <col min="6" max="6" width="9.19921875" bestFit="1" customWidth="1"/>
  </cols>
  <sheetData>
    <row r="1" spans="4:6" x14ac:dyDescent="0.4">
      <c r="F1" s="34"/>
    </row>
    <row r="2" spans="4:6" ht="52.8" customHeight="1" x14ac:dyDescent="0.4">
      <c r="D2" s="43"/>
      <c r="E2" s="43"/>
      <c r="F2" s="34"/>
    </row>
    <row r="3" spans="4:6" ht="13.8" customHeight="1" x14ac:dyDescent="0.4">
      <c r="D3" s="44" t="s">
        <v>26</v>
      </c>
      <c r="E3" s="44" t="s">
        <v>27</v>
      </c>
      <c r="F3" s="34"/>
    </row>
    <row r="4" spans="4:6" x14ac:dyDescent="0.4">
      <c r="F4" s="34"/>
    </row>
    <row r="5" spans="4:6" x14ac:dyDescent="0.4">
      <c r="F5" s="34"/>
    </row>
    <row r="6" spans="4:6" x14ac:dyDescent="0.4">
      <c r="F6" s="34"/>
    </row>
    <row r="10" spans="4:6" x14ac:dyDescent="0.4">
      <c r="F10" s="33"/>
    </row>
    <row r="11" spans="4:6" x14ac:dyDescent="0.4">
      <c r="F11" s="33"/>
    </row>
    <row r="12" spans="4:6" x14ac:dyDescent="0.4">
      <c r="F12" s="34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2025-09-12T00:07:00Z</dcterms:modified>
</cp:coreProperties>
</file>