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3. RP\26년도\1. 충남대학교(성광상사)RP200-12 저전압,내부저항 상승_260120\"/>
    </mc:Choice>
  </mc:AlternateContent>
  <xr:revisionPtr revIDLastSave="0" documentId="13_ncr:1_{051E25AA-7C84-4EAC-A747-E41877CA0718}" xr6:coauthVersionLast="36" xr6:coauthVersionMax="36" xr10:uidLastSave="{00000000-0000-0000-0000-000000000000}"/>
  <bookViews>
    <workbookView xWindow="0" yWindow="0" windowWidth="25155" windowHeight="10320" xr2:uid="{00000000-000D-0000-FFFF-FFFF00000000}"/>
  </bookViews>
  <sheets>
    <sheet name="UPS" sheetId="8" r:id="rId1"/>
  </sheets>
  <definedNames>
    <definedName name="_xlnm._FilterDatabase" localSheetId="0" hidden="1">UPS!$A$6:$D$46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<sst xmlns="http://schemas.openxmlformats.org/spreadsheetml/2006/main" count="33" uniqueCount="32">
  <si>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</si>
  <si>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</si>
  <si>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</si>
  <si>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</si>
  <si>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</si>
  <si>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</si>
  <si>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</si>
  <si>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</si>
  <si>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</si>
  <si>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</si>
  <si>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</si>
  <si>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</si>
  <si>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</si>
  <si>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</si>
  <si>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</si>
  <si>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</si>
  <si>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</si>
  <si>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</si>
  <si>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</si>
  <si>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</si>
  <si>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</si>
  <si>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</si>
  <si>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</si>
  <si>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</si>
  <si>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</si>
  <si>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AS</t>
    <phoneticPr fontId="2" type="noConversion"/>
  </si>
  <si>
    <t>충남대학교(성광상사)</t>
    <phoneticPr fontId="2" type="noConversion"/>
  </si>
  <si>
    <t>UPS</t>
    <phoneticPr fontId="2" type="noConversion"/>
  </si>
  <si>
    <t>RP200</t>
    <phoneticPr fontId="2" type="noConversion"/>
  </si>
  <si>
    <t>2025.12.01</t>
    <phoneticPr fontId="2" type="noConversion"/>
  </si>
  <si>
    <t>2026.01.16</t>
    <phoneticPr fontId="2" type="noConversion"/>
  </si>
  <si>
    <t>회수품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</si>
</sst>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84667</xdr:colOff>
      <xdr:row>5</xdr:row>
      <xdr:rowOff>1455</xdr:rowOff>
    </xdr:from>
    <xdr:to>
      <xdr:col>10</xdr:col>
      <xdr:colOff>1047751</xdr:colOff>
      <xdr:row>14</xdr:row>
      <xdr:rowOff>28174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52A0B38-E65A-49D3-9DF3-3588A3BF8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28417" y="816372"/>
          <a:ext cx="3100917" cy="1931719"/>
        </a:xfrm>
        <a:prstGeom prst="rect">
          <a:avLst/>
        </a:prstGeom>
      </xdr:spPr>
    </xdr:pic>
    <xdr:clientData/>
  </xdr:twoCellAnchor>
  <xdr:twoCellAnchor editAs="oneCell">
    <xdr:from>
      <xdr:col>10</xdr:col>
      <xdr:colOff>1164167</xdr:colOff>
      <xdr:row>5</xdr:row>
      <xdr:rowOff>52915</xdr:rowOff>
    </xdr:from>
    <xdr:to>
      <xdr:col>14</xdr:col>
      <xdr:colOff>515214</xdr:colOff>
      <xdr:row>11</xdr:row>
      <xdr:rowOff>144890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E280225-EE62-4417-913B-606608795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45750" y="867832"/>
          <a:ext cx="3182214" cy="1361975"/>
        </a:xfrm>
        <a:prstGeom prst="rect">
          <a:avLst/>
        </a:prstGeom>
      </xdr:spPr>
    </xdr:pic>
    <xdr:clientData/>
  </xdr:twoCellAnchor>
  <xdr:twoCellAnchor editAs="oneCell">
    <xdr:from>
      <xdr:col>10</xdr:col>
      <xdr:colOff>1142999</xdr:colOff>
      <xdr:row>12</xdr:row>
      <xdr:rowOff>42334</xdr:rowOff>
    </xdr:from>
    <xdr:to>
      <xdr:col>13</xdr:col>
      <xdr:colOff>590983</xdr:colOff>
      <xdr:row>194</xdr:row>
      <xdr:rowOff>211221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C6B9838-FC16-4CD3-B214-F51370C3F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24582" y="2338917"/>
          <a:ext cx="2591234" cy="20738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8"/>
  <sheetViews>
    <sheetView tabSelected="1" zoomScale="90" zoomScaleNormal="90" workbookViewId="0">
      <selection activeCell="H195" sqref="H19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46042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200</v>
      </c>
      <c r="G3" s="32" t="s">
        <v>29</v>
      </c>
      <c r="H3" s="32" t="s">
        <v>30</v>
      </c>
      <c r="I3" s="8">
        <v>2.9</v>
      </c>
      <c r="J3" s="9">
        <v>1</v>
      </c>
      <c r="K3" s="10">
        <v>15</v>
      </c>
      <c r="L3" s="10">
        <v>15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10.73</v>
      </c>
      <c r="C7" s="22">
        <v>128.80000000000001</v>
      </c>
      <c r="D7" s="23">
        <f t="shared" ref="D7:D70" si="0">C7/$I$3</f>
        <v>44.413793103448285</v>
      </c>
      <c r="E7" s="2" t="s">
        <v>31</v>
      </c>
      <c r="F7" s="24" t="s">
        <v>20</v>
      </c>
      <c r="G7" s="25">
        <f>MAX(B7:B114)</f>
        <v>10.73</v>
      </c>
      <c r="H7" s="25">
        <f>MAX(C7:C114)</f>
        <v>128.80000000000001</v>
      </c>
      <c r="I7" s="35">
        <f>H7/$I$3</f>
        <v>44.413793103448285</v>
      </c>
      <c r="J7"/>
      <c r="K7"/>
    </row>
    <row r="8" spans="1:15" x14ac:dyDescent="0.3">
      <c r="A8" s="21">
        <v>2</v>
      </c>
      <c r="B8" s="22"/>
      <c r="C8" s="22"/>
      <c r="D8" s="23">
        <f t="shared" si="0"/>
        <v>0</v>
      </c>
      <c r="E8" s="2"/>
      <c r="F8" s="24" t="s">
        <v>21</v>
      </c>
      <c r="G8" s="25">
        <f>MIN(B7:B114)</f>
        <v>10.73</v>
      </c>
      <c r="H8" s="25">
        <f>MIN(C7:C114)</f>
        <v>128.80000000000001</v>
      </c>
      <c r="I8" s="35">
        <f>H8/$I$3</f>
        <v>44.413793103448285</v>
      </c>
      <c r="J8"/>
      <c r="K8"/>
    </row>
    <row r="9" spans="1:15" x14ac:dyDescent="0.3">
      <c r="A9" s="21">
        <v>3</v>
      </c>
      <c r="B9" s="22"/>
      <c r="C9" s="22"/>
      <c r="D9" s="23">
        <f t="shared" si="0"/>
        <v>0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/>
      <c r="H11" s="25"/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F24" s="40"/>
      <c r="G24" s="40"/>
      <c r="H24" s="40"/>
      <c r="I24" s="40"/>
      <c r="J24" s="40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/>
    <row r="188" spans="1:4" hidden="1" x14ac:dyDescent="0.3"/>
  </sheetData>
  <mergeCells count="3">
    <mergeCell ref="I51:N51"/>
    <mergeCell ref="I52:N52"/>
    <mergeCell ref="F24:J24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2026-01-20T23:57:46Z</dcterms:modified>
</cp:coreProperties>
</file>