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13. 롯데마트 광주수완점(260618)\"/>
    </mc:Choice>
  </mc:AlternateContent>
  <xr:revisionPtr revIDLastSave="0" documentId="13_ncr:1_{7C293890-6D12-4B6C-8B9C-051533BB1AB0}" xr6:coauthVersionLast="36" xr6:coauthVersionMax="36" xr10:uidLastSave="{00000000-0000-0000-0000-000000000000}"/>
  <bookViews>
    <workbookView xWindow="0" yWindow="0" windowWidth="23640" windowHeight="11160" tabRatio="921" activeTab="1" xr2:uid="{00000000-000D-0000-FFFF-FFFF00000000}"/>
  </bookViews>
  <sheets>
    <sheet name="전기실_DC조명등" sheetId="36" r:id="rId1"/>
    <sheet name="전기실_조작전원" sheetId="38" r:id="rId2"/>
    <sheet name="전기실_비상발전기" sheetId="35" r:id="rId3"/>
    <sheet name="방재실_방송장비" sheetId="41" r:id="rId4"/>
    <sheet name="전산실" sheetId="43" r:id="rId5"/>
    <sheet name="MDF실" sheetId="42" r:id="rId6"/>
  </sheets>
  <definedNames>
    <definedName name="_xlnm._FilterDatabase" localSheetId="5" hidden="1">MDF실!$A$6:$D$46</definedName>
    <definedName name="_xlnm._FilterDatabase" localSheetId="3" hidden="1">방재실_방송장비!$A$6:$D$46</definedName>
    <definedName name="_xlnm._FilterDatabase" localSheetId="0" hidden="1">전기실_DC조명등!$A$6:$D$46</definedName>
    <definedName name="_xlnm._FilterDatabase" localSheetId="2" hidden="1">전기실_비상발전기!$A$6:$D$46</definedName>
    <definedName name="_xlnm._FilterDatabase" localSheetId="1" hidden="1">전기실_조작전원!$A$6:$D$46</definedName>
    <definedName name="_xlnm._FilterDatabase" localSheetId="4" hidden="1">전산실!$A$6:$D$46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6" l="1"/>
  <c r="I7" i="36"/>
  <c r="D282" i="43" l="1"/>
  <c r="D281" i="43"/>
  <c r="D280" i="43"/>
  <c r="D279" i="43"/>
  <c r="D278" i="43"/>
  <c r="D277" i="43"/>
  <c r="D276" i="43"/>
  <c r="D275" i="43"/>
  <c r="D274" i="43"/>
  <c r="D273" i="43"/>
  <c r="D272" i="43"/>
  <c r="D271" i="43"/>
  <c r="D270" i="43"/>
  <c r="D269" i="43"/>
  <c r="D268" i="43"/>
  <c r="D267" i="43"/>
  <c r="D266" i="43"/>
  <c r="D265" i="43"/>
  <c r="D264" i="43"/>
  <c r="D263" i="43"/>
  <c r="D262" i="43"/>
  <c r="D261" i="43"/>
  <c r="D260" i="43"/>
  <c r="D259" i="43"/>
  <c r="D258" i="43"/>
  <c r="D257" i="43"/>
  <c r="D256" i="43"/>
  <c r="D255" i="43"/>
  <c r="D254" i="43"/>
  <c r="D253" i="43"/>
  <c r="D252" i="43"/>
  <c r="D251" i="43"/>
  <c r="D250" i="43"/>
  <c r="D249" i="43"/>
  <c r="D248" i="43"/>
  <c r="D247" i="43"/>
  <c r="D246" i="43"/>
  <c r="D245" i="43"/>
  <c r="D244" i="43"/>
  <c r="D243" i="43"/>
  <c r="D242" i="43"/>
  <c r="D241" i="43"/>
  <c r="D240" i="43"/>
  <c r="D239" i="43"/>
  <c r="D238" i="43"/>
  <c r="D237" i="43"/>
  <c r="D236" i="43"/>
  <c r="D235" i="43"/>
  <c r="D234" i="43"/>
  <c r="D233" i="43"/>
  <c r="D232" i="43"/>
  <c r="D231" i="43"/>
  <c r="D230" i="43"/>
  <c r="D229" i="43"/>
  <c r="D228" i="43"/>
  <c r="D227" i="43"/>
  <c r="D226" i="43"/>
  <c r="D225" i="43"/>
  <c r="D224" i="43"/>
  <c r="D223" i="43"/>
  <c r="D222" i="43"/>
  <c r="D221" i="43"/>
  <c r="D220" i="43"/>
  <c r="D219" i="43"/>
  <c r="D218" i="43"/>
  <c r="D217" i="43"/>
  <c r="D216" i="43"/>
  <c r="D215" i="43"/>
  <c r="D214" i="43"/>
  <c r="D213" i="43"/>
  <c r="D212" i="43"/>
  <c r="D211" i="43"/>
  <c r="D210" i="43"/>
  <c r="D209" i="43"/>
  <c r="D208" i="43"/>
  <c r="D207" i="43"/>
  <c r="D206" i="43"/>
  <c r="D205" i="43"/>
  <c r="D204" i="43"/>
  <c r="D203" i="43"/>
  <c r="D202" i="43"/>
  <c r="D201" i="43"/>
  <c r="D200" i="43"/>
  <c r="D199" i="43"/>
  <c r="D198" i="43"/>
  <c r="D197" i="43"/>
  <c r="D196" i="43"/>
  <c r="D195" i="43"/>
  <c r="D194" i="43"/>
  <c r="D193" i="43"/>
  <c r="D192" i="43"/>
  <c r="D191" i="43"/>
  <c r="D190" i="43"/>
  <c r="D189" i="43"/>
  <c r="D188" i="43"/>
  <c r="D187" i="43"/>
  <c r="D186" i="43"/>
  <c r="D185" i="43"/>
  <c r="D184" i="43"/>
  <c r="D183" i="43"/>
  <c r="D182" i="43"/>
  <c r="D181" i="43"/>
  <c r="D180" i="43"/>
  <c r="D179" i="43"/>
  <c r="D178" i="43"/>
  <c r="D177" i="43"/>
  <c r="D176" i="43"/>
  <c r="D175" i="43"/>
  <c r="D174" i="43"/>
  <c r="D173" i="43"/>
  <c r="D172" i="43"/>
  <c r="D171" i="43"/>
  <c r="D170" i="43"/>
  <c r="D169" i="43"/>
  <c r="D168" i="43"/>
  <c r="D167" i="43"/>
  <c r="D166" i="43"/>
  <c r="D165" i="43"/>
  <c r="D164" i="43"/>
  <c r="D163" i="43"/>
  <c r="D162" i="43"/>
  <c r="D161" i="43"/>
  <c r="D160" i="43"/>
  <c r="D159" i="43"/>
  <c r="D158" i="43"/>
  <c r="D157" i="43"/>
  <c r="D156" i="43"/>
  <c r="D155" i="43"/>
  <c r="D154" i="43"/>
  <c r="D153" i="43"/>
  <c r="D152" i="43"/>
  <c r="D151" i="43"/>
  <c r="D150" i="43"/>
  <c r="D149" i="43"/>
  <c r="D148" i="43"/>
  <c r="D147" i="43"/>
  <c r="D146" i="43"/>
  <c r="D145" i="43"/>
  <c r="D144" i="43"/>
  <c r="D143" i="43"/>
  <c r="D142" i="43"/>
  <c r="D141" i="43"/>
  <c r="D140" i="43"/>
  <c r="D139" i="43"/>
  <c r="D138" i="43"/>
  <c r="D137" i="43"/>
  <c r="D136" i="43"/>
  <c r="D135" i="43"/>
  <c r="D134" i="43"/>
  <c r="D133" i="43"/>
  <c r="D132" i="43"/>
  <c r="D131" i="43"/>
  <c r="D130" i="43"/>
  <c r="D129" i="43"/>
  <c r="D128" i="43"/>
  <c r="D127" i="43"/>
  <c r="D126" i="43"/>
  <c r="D125" i="43"/>
  <c r="D124" i="43"/>
  <c r="D123" i="43"/>
  <c r="D122" i="43"/>
  <c r="D121" i="43"/>
  <c r="D120" i="43"/>
  <c r="D119" i="43"/>
  <c r="D118" i="43"/>
  <c r="D117" i="43"/>
  <c r="D116" i="43"/>
  <c r="D115" i="43"/>
  <c r="D114" i="43"/>
  <c r="D113" i="43"/>
  <c r="D112" i="43"/>
  <c r="D111" i="43"/>
  <c r="D110" i="43"/>
  <c r="D109" i="43"/>
  <c r="D108" i="43"/>
  <c r="D107" i="43"/>
  <c r="D106" i="43"/>
  <c r="D105" i="43"/>
  <c r="D104" i="43"/>
  <c r="D103" i="43"/>
  <c r="D102" i="43"/>
  <c r="D101" i="43"/>
  <c r="D100" i="43"/>
  <c r="D99" i="43"/>
  <c r="D98" i="43"/>
  <c r="D97" i="43"/>
  <c r="D96" i="43"/>
  <c r="D95" i="43"/>
  <c r="D94" i="43"/>
  <c r="D93" i="43"/>
  <c r="D92" i="43"/>
  <c r="D91" i="43"/>
  <c r="D90" i="43"/>
  <c r="D89" i="43"/>
  <c r="D88" i="43"/>
  <c r="D87" i="43"/>
  <c r="D86" i="43"/>
  <c r="D85" i="43"/>
  <c r="D84" i="43"/>
  <c r="D83" i="43"/>
  <c r="D82" i="43"/>
  <c r="D81" i="43"/>
  <c r="D80" i="43"/>
  <c r="D79" i="43"/>
  <c r="D78" i="43"/>
  <c r="D77" i="43"/>
  <c r="D76" i="43"/>
  <c r="D75" i="43"/>
  <c r="D74" i="43"/>
  <c r="D73" i="43"/>
  <c r="D72" i="43"/>
  <c r="D71" i="43"/>
  <c r="D70" i="43"/>
  <c r="D69" i="43"/>
  <c r="D68" i="43"/>
  <c r="D67" i="43"/>
  <c r="D66" i="43"/>
  <c r="D65" i="43"/>
  <c r="D64" i="43"/>
  <c r="D63" i="43"/>
  <c r="D62" i="43"/>
  <c r="D61" i="43"/>
  <c r="D60" i="43"/>
  <c r="D59" i="43"/>
  <c r="D58" i="43"/>
  <c r="D57" i="43"/>
  <c r="D56" i="43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G11" i="43"/>
  <c r="H11" i="43" s="1"/>
  <c r="D11" i="43"/>
  <c r="D10" i="43"/>
  <c r="D9" i="43"/>
  <c r="H8" i="43"/>
  <c r="G8" i="43"/>
  <c r="D8" i="43"/>
  <c r="H7" i="43"/>
  <c r="G7" i="43"/>
  <c r="D7" i="43"/>
  <c r="O3" i="43"/>
  <c r="D282" i="42"/>
  <c r="D281" i="42"/>
  <c r="D280" i="42"/>
  <c r="D279" i="42"/>
  <c r="D278" i="42"/>
  <c r="D277" i="42"/>
  <c r="D276" i="42"/>
  <c r="D275" i="42"/>
  <c r="D274" i="42"/>
  <c r="D273" i="42"/>
  <c r="D272" i="42"/>
  <c r="D271" i="42"/>
  <c r="D270" i="42"/>
  <c r="D269" i="42"/>
  <c r="D268" i="42"/>
  <c r="D267" i="42"/>
  <c r="D266" i="42"/>
  <c r="D265" i="42"/>
  <c r="D264" i="42"/>
  <c r="D263" i="42"/>
  <c r="D262" i="42"/>
  <c r="D261" i="42"/>
  <c r="D260" i="42"/>
  <c r="D259" i="42"/>
  <c r="D258" i="42"/>
  <c r="D257" i="42"/>
  <c r="D256" i="42"/>
  <c r="D255" i="42"/>
  <c r="D254" i="42"/>
  <c r="D253" i="42"/>
  <c r="D252" i="42"/>
  <c r="D251" i="42"/>
  <c r="D250" i="42"/>
  <c r="D249" i="42"/>
  <c r="D248" i="42"/>
  <c r="D247" i="42"/>
  <c r="D246" i="42"/>
  <c r="D245" i="42"/>
  <c r="D244" i="42"/>
  <c r="D243" i="42"/>
  <c r="D242" i="42"/>
  <c r="D241" i="42"/>
  <c r="D240" i="42"/>
  <c r="D239" i="42"/>
  <c r="D238" i="42"/>
  <c r="D237" i="42"/>
  <c r="D236" i="42"/>
  <c r="D235" i="42"/>
  <c r="D234" i="42"/>
  <c r="D233" i="42"/>
  <c r="D232" i="42"/>
  <c r="D231" i="42"/>
  <c r="D230" i="42"/>
  <c r="D229" i="42"/>
  <c r="D228" i="42"/>
  <c r="D227" i="42"/>
  <c r="D226" i="42"/>
  <c r="D225" i="42"/>
  <c r="D224" i="42"/>
  <c r="D223" i="42"/>
  <c r="D222" i="42"/>
  <c r="D221" i="42"/>
  <c r="D220" i="42"/>
  <c r="D219" i="42"/>
  <c r="D218" i="42"/>
  <c r="D217" i="42"/>
  <c r="D216" i="42"/>
  <c r="D215" i="42"/>
  <c r="D214" i="42"/>
  <c r="D213" i="42"/>
  <c r="D212" i="42"/>
  <c r="D211" i="42"/>
  <c r="D210" i="42"/>
  <c r="D209" i="42"/>
  <c r="D208" i="42"/>
  <c r="D207" i="42"/>
  <c r="D206" i="42"/>
  <c r="D205" i="42"/>
  <c r="D204" i="42"/>
  <c r="D203" i="42"/>
  <c r="D202" i="42"/>
  <c r="D201" i="42"/>
  <c r="D200" i="42"/>
  <c r="D199" i="42"/>
  <c r="D198" i="42"/>
  <c r="D197" i="42"/>
  <c r="D196" i="42"/>
  <c r="D195" i="42"/>
  <c r="D194" i="42"/>
  <c r="D193" i="42"/>
  <c r="D192" i="42"/>
  <c r="D191" i="42"/>
  <c r="D190" i="42"/>
  <c r="D189" i="42"/>
  <c r="D188" i="42"/>
  <c r="D187" i="42"/>
  <c r="D186" i="42"/>
  <c r="D185" i="42"/>
  <c r="D184" i="42"/>
  <c r="D183" i="42"/>
  <c r="D182" i="42"/>
  <c r="D181" i="42"/>
  <c r="D180" i="42"/>
  <c r="D179" i="42"/>
  <c r="D178" i="42"/>
  <c r="D177" i="42"/>
  <c r="D176" i="42"/>
  <c r="D175" i="42"/>
  <c r="D174" i="42"/>
  <c r="D173" i="42"/>
  <c r="D172" i="42"/>
  <c r="D171" i="42"/>
  <c r="D170" i="42"/>
  <c r="D169" i="42"/>
  <c r="D168" i="42"/>
  <c r="D167" i="42"/>
  <c r="D166" i="42"/>
  <c r="D165" i="42"/>
  <c r="D164" i="42"/>
  <c r="D163" i="42"/>
  <c r="D162" i="42"/>
  <c r="D161" i="42"/>
  <c r="D160" i="42"/>
  <c r="D159" i="42"/>
  <c r="D158" i="42"/>
  <c r="D157" i="42"/>
  <c r="D156" i="42"/>
  <c r="D155" i="42"/>
  <c r="D154" i="42"/>
  <c r="D153" i="42"/>
  <c r="D152" i="42"/>
  <c r="D151" i="42"/>
  <c r="D150" i="42"/>
  <c r="D149" i="42"/>
  <c r="D148" i="42"/>
  <c r="D147" i="42"/>
  <c r="D146" i="42"/>
  <c r="D145" i="42"/>
  <c r="D144" i="42"/>
  <c r="D143" i="42"/>
  <c r="D142" i="42"/>
  <c r="D141" i="42"/>
  <c r="D140" i="42"/>
  <c r="D139" i="42"/>
  <c r="D138" i="42"/>
  <c r="D137" i="42"/>
  <c r="D136" i="42"/>
  <c r="D135" i="42"/>
  <c r="D134" i="42"/>
  <c r="D133" i="42"/>
  <c r="D132" i="42"/>
  <c r="D131" i="42"/>
  <c r="D130" i="42"/>
  <c r="D129" i="42"/>
  <c r="D128" i="42"/>
  <c r="D127" i="42"/>
  <c r="D126" i="42"/>
  <c r="D125" i="42"/>
  <c r="D124" i="42"/>
  <c r="D123" i="42"/>
  <c r="D122" i="42"/>
  <c r="D121" i="42"/>
  <c r="D120" i="42"/>
  <c r="D119" i="42"/>
  <c r="D118" i="42"/>
  <c r="D117" i="42"/>
  <c r="D116" i="42"/>
  <c r="D115" i="42"/>
  <c r="D114" i="42"/>
  <c r="D113" i="42"/>
  <c r="D112" i="42"/>
  <c r="D111" i="42"/>
  <c r="D110" i="42"/>
  <c r="D109" i="42"/>
  <c r="D108" i="42"/>
  <c r="D107" i="42"/>
  <c r="D106" i="42"/>
  <c r="D105" i="42"/>
  <c r="D104" i="42"/>
  <c r="D103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D49" i="42"/>
  <c r="D48" i="42"/>
  <c r="D47" i="42"/>
  <c r="D46" i="42"/>
  <c r="D45" i="42"/>
  <c r="D44" i="42"/>
  <c r="D43" i="42"/>
  <c r="D42" i="42"/>
  <c r="D41" i="42"/>
  <c r="D40" i="42"/>
  <c r="D39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G10" i="42"/>
  <c r="H10" i="42" s="1"/>
  <c r="D11" i="42"/>
  <c r="D10" i="42"/>
  <c r="D9" i="42"/>
  <c r="H8" i="42"/>
  <c r="G8" i="42"/>
  <c r="D8" i="42"/>
  <c r="H7" i="42"/>
  <c r="G7" i="42"/>
  <c r="D7" i="42"/>
  <c r="O3" i="42"/>
  <c r="D282" i="41"/>
  <c r="D281" i="41"/>
  <c r="D280" i="41"/>
  <c r="D279" i="41"/>
  <c r="D278" i="41"/>
  <c r="D277" i="41"/>
  <c r="D276" i="41"/>
  <c r="D275" i="41"/>
  <c r="D274" i="41"/>
  <c r="D273" i="41"/>
  <c r="D272" i="41"/>
  <c r="D271" i="41"/>
  <c r="D270" i="41"/>
  <c r="D269" i="41"/>
  <c r="D268" i="41"/>
  <c r="D267" i="41"/>
  <c r="D266" i="41"/>
  <c r="D265" i="41"/>
  <c r="D264" i="41"/>
  <c r="D263" i="41"/>
  <c r="D262" i="41"/>
  <c r="D261" i="41"/>
  <c r="D260" i="41"/>
  <c r="D259" i="41"/>
  <c r="D258" i="41"/>
  <c r="D257" i="41"/>
  <c r="D256" i="41"/>
  <c r="D255" i="41"/>
  <c r="D254" i="41"/>
  <c r="D253" i="41"/>
  <c r="D252" i="41"/>
  <c r="D251" i="41"/>
  <c r="D250" i="41"/>
  <c r="D249" i="41"/>
  <c r="D248" i="41"/>
  <c r="D247" i="41"/>
  <c r="D246" i="41"/>
  <c r="D245" i="41"/>
  <c r="D244" i="41"/>
  <c r="D243" i="41"/>
  <c r="D242" i="41"/>
  <c r="D241" i="41"/>
  <c r="D240" i="41"/>
  <c r="D239" i="41"/>
  <c r="D238" i="41"/>
  <c r="D237" i="41"/>
  <c r="D236" i="41"/>
  <c r="D235" i="41"/>
  <c r="D234" i="41"/>
  <c r="D233" i="41"/>
  <c r="D232" i="41"/>
  <c r="D231" i="41"/>
  <c r="D230" i="41"/>
  <c r="D229" i="41"/>
  <c r="D228" i="41"/>
  <c r="D227" i="41"/>
  <c r="D226" i="41"/>
  <c r="D225" i="41"/>
  <c r="D224" i="41"/>
  <c r="D223" i="41"/>
  <c r="D222" i="41"/>
  <c r="D221" i="41"/>
  <c r="D220" i="41"/>
  <c r="D219" i="41"/>
  <c r="D218" i="41"/>
  <c r="D217" i="41"/>
  <c r="D216" i="41"/>
  <c r="D215" i="41"/>
  <c r="D214" i="41"/>
  <c r="D213" i="41"/>
  <c r="D212" i="41"/>
  <c r="D211" i="41"/>
  <c r="D210" i="41"/>
  <c r="D209" i="41"/>
  <c r="D208" i="41"/>
  <c r="D207" i="41"/>
  <c r="D206" i="41"/>
  <c r="D205" i="41"/>
  <c r="D204" i="41"/>
  <c r="D203" i="41"/>
  <c r="D202" i="41"/>
  <c r="D201" i="41"/>
  <c r="D200" i="41"/>
  <c r="D199" i="41"/>
  <c r="D198" i="41"/>
  <c r="D197" i="41"/>
  <c r="D196" i="41"/>
  <c r="D195" i="41"/>
  <c r="D194" i="41"/>
  <c r="D193" i="41"/>
  <c r="D192" i="41"/>
  <c r="D191" i="41"/>
  <c r="D190" i="41"/>
  <c r="D189" i="41"/>
  <c r="D188" i="41"/>
  <c r="D187" i="41"/>
  <c r="D186" i="41"/>
  <c r="D185" i="41"/>
  <c r="D184" i="41"/>
  <c r="D183" i="41"/>
  <c r="D182" i="41"/>
  <c r="D181" i="41"/>
  <c r="D180" i="41"/>
  <c r="D179" i="41"/>
  <c r="D178" i="41"/>
  <c r="D177" i="41"/>
  <c r="D176" i="41"/>
  <c r="D175" i="41"/>
  <c r="D174" i="41"/>
  <c r="D173" i="41"/>
  <c r="D172" i="41"/>
  <c r="D171" i="41"/>
  <c r="D170" i="41"/>
  <c r="D169" i="41"/>
  <c r="D168" i="41"/>
  <c r="D167" i="41"/>
  <c r="D166" i="41"/>
  <c r="D165" i="41"/>
  <c r="D164" i="41"/>
  <c r="D163" i="41"/>
  <c r="D162" i="41"/>
  <c r="D161" i="41"/>
  <c r="D160" i="41"/>
  <c r="D159" i="41"/>
  <c r="D158" i="41"/>
  <c r="D157" i="41"/>
  <c r="D156" i="41"/>
  <c r="D155" i="41"/>
  <c r="D154" i="41"/>
  <c r="D153" i="41"/>
  <c r="D152" i="41"/>
  <c r="D151" i="41"/>
  <c r="D150" i="41"/>
  <c r="D149" i="41"/>
  <c r="D148" i="41"/>
  <c r="D147" i="41"/>
  <c r="D146" i="41"/>
  <c r="D145" i="41"/>
  <c r="D144" i="41"/>
  <c r="D143" i="41"/>
  <c r="D142" i="41"/>
  <c r="D141" i="41"/>
  <c r="D140" i="41"/>
  <c r="D139" i="41"/>
  <c r="D138" i="41"/>
  <c r="D137" i="41"/>
  <c r="D136" i="41"/>
  <c r="D135" i="41"/>
  <c r="D134" i="41"/>
  <c r="D133" i="41"/>
  <c r="D132" i="41"/>
  <c r="D131" i="41"/>
  <c r="D130" i="41"/>
  <c r="D129" i="41"/>
  <c r="D128" i="41"/>
  <c r="D127" i="41"/>
  <c r="D126" i="41"/>
  <c r="D125" i="41"/>
  <c r="D124" i="41"/>
  <c r="D123" i="41"/>
  <c r="D122" i="41"/>
  <c r="D121" i="41"/>
  <c r="D120" i="41"/>
  <c r="D119" i="41"/>
  <c r="D118" i="41"/>
  <c r="D117" i="41"/>
  <c r="D116" i="41"/>
  <c r="D115" i="41"/>
  <c r="D114" i="41"/>
  <c r="D113" i="41"/>
  <c r="D112" i="41"/>
  <c r="D111" i="41"/>
  <c r="D110" i="41"/>
  <c r="D109" i="41"/>
  <c r="D108" i="41"/>
  <c r="D107" i="41"/>
  <c r="D106" i="41"/>
  <c r="D105" i="41"/>
  <c r="D104" i="41"/>
  <c r="D103" i="41"/>
  <c r="D102" i="41"/>
  <c r="D101" i="41"/>
  <c r="D100" i="41"/>
  <c r="D99" i="41"/>
  <c r="D98" i="41"/>
  <c r="D97" i="41"/>
  <c r="D96" i="41"/>
  <c r="D95" i="41"/>
  <c r="D94" i="41"/>
  <c r="D93" i="41"/>
  <c r="D92" i="41"/>
  <c r="D91" i="41"/>
  <c r="D90" i="41"/>
  <c r="D89" i="41"/>
  <c r="D88" i="41"/>
  <c r="D87" i="41"/>
  <c r="D86" i="41"/>
  <c r="D85" i="41"/>
  <c r="D84" i="41"/>
  <c r="D83" i="41"/>
  <c r="D82" i="41"/>
  <c r="D81" i="41"/>
  <c r="D80" i="41"/>
  <c r="D79" i="41"/>
  <c r="D78" i="41"/>
  <c r="D77" i="41"/>
  <c r="D76" i="41"/>
  <c r="D75" i="41"/>
  <c r="D74" i="41"/>
  <c r="D73" i="41"/>
  <c r="D72" i="41"/>
  <c r="D71" i="41"/>
  <c r="D70" i="41"/>
  <c r="D69" i="41"/>
  <c r="D68" i="41"/>
  <c r="D67" i="41"/>
  <c r="D66" i="41"/>
  <c r="D65" i="41"/>
  <c r="D64" i="41"/>
  <c r="D63" i="41"/>
  <c r="D62" i="41"/>
  <c r="D61" i="41"/>
  <c r="D60" i="41"/>
  <c r="D59" i="41"/>
  <c r="D58" i="41"/>
  <c r="D57" i="41"/>
  <c r="D56" i="41"/>
  <c r="D55" i="41"/>
  <c r="D54" i="41"/>
  <c r="D53" i="41"/>
  <c r="D52" i="41"/>
  <c r="D51" i="41"/>
  <c r="D50" i="41"/>
  <c r="D49" i="41"/>
  <c r="D48" i="41"/>
  <c r="D47" i="41"/>
  <c r="D46" i="41"/>
  <c r="D45" i="41"/>
  <c r="D44" i="41"/>
  <c r="D43" i="41"/>
  <c r="D42" i="41"/>
  <c r="D41" i="41"/>
  <c r="D40" i="41"/>
  <c r="D39" i="41"/>
  <c r="D38" i="41"/>
  <c r="D37" i="41"/>
  <c r="D36" i="41"/>
  <c r="D35" i="41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G10" i="41"/>
  <c r="H10" i="41" s="1"/>
  <c r="D10" i="41"/>
  <c r="D9" i="41"/>
  <c r="H8" i="41"/>
  <c r="I8" i="41" s="1"/>
  <c r="G8" i="41"/>
  <c r="D8" i="41"/>
  <c r="H7" i="41"/>
  <c r="I7" i="41" s="1"/>
  <c r="G7" i="41"/>
  <c r="D7" i="41"/>
  <c r="O3" i="41"/>
  <c r="O3" i="35" l="1"/>
  <c r="O3" i="36"/>
  <c r="D282" i="38" l="1"/>
  <c r="D281" i="38"/>
  <c r="D280" i="38"/>
  <c r="D279" i="38"/>
  <c r="D278" i="38"/>
  <c r="D277" i="38"/>
  <c r="D276" i="38"/>
  <c r="D275" i="38"/>
  <c r="D274" i="38"/>
  <c r="D273" i="38"/>
  <c r="D272" i="38"/>
  <c r="D271" i="38"/>
  <c r="D270" i="38"/>
  <c r="D269" i="38"/>
  <c r="D268" i="38"/>
  <c r="D267" i="38"/>
  <c r="D266" i="38"/>
  <c r="D265" i="38"/>
  <c r="D264" i="38"/>
  <c r="D263" i="38"/>
  <c r="D262" i="38"/>
  <c r="D261" i="38"/>
  <c r="D260" i="38"/>
  <c r="D259" i="38"/>
  <c r="D258" i="38"/>
  <c r="D257" i="38"/>
  <c r="D256" i="38"/>
  <c r="D255" i="38"/>
  <c r="D254" i="38"/>
  <c r="D253" i="38"/>
  <c r="D252" i="38"/>
  <c r="D251" i="38"/>
  <c r="D250" i="38"/>
  <c r="D249" i="38"/>
  <c r="D248" i="38"/>
  <c r="D247" i="38"/>
  <c r="D246" i="38"/>
  <c r="D245" i="38"/>
  <c r="D244" i="38"/>
  <c r="D243" i="38"/>
  <c r="D242" i="38"/>
  <c r="D241" i="38"/>
  <c r="D240" i="38"/>
  <c r="D239" i="38"/>
  <c r="D238" i="38"/>
  <c r="D237" i="38"/>
  <c r="D236" i="38"/>
  <c r="D235" i="38"/>
  <c r="D234" i="38"/>
  <c r="D233" i="38"/>
  <c r="D232" i="38"/>
  <c r="D231" i="38"/>
  <c r="D230" i="38"/>
  <c r="D229" i="38"/>
  <c r="D228" i="38"/>
  <c r="D227" i="38"/>
  <c r="D226" i="38"/>
  <c r="D225" i="38"/>
  <c r="D224" i="38"/>
  <c r="D223" i="38"/>
  <c r="D222" i="38"/>
  <c r="D221" i="38"/>
  <c r="D220" i="38"/>
  <c r="D219" i="38"/>
  <c r="D218" i="38"/>
  <c r="D217" i="38"/>
  <c r="D216" i="38"/>
  <c r="D215" i="38"/>
  <c r="D214" i="38"/>
  <c r="D213" i="38"/>
  <c r="D212" i="38"/>
  <c r="D211" i="38"/>
  <c r="D210" i="38"/>
  <c r="D209" i="38"/>
  <c r="D208" i="38"/>
  <c r="D207" i="38"/>
  <c r="D206" i="38"/>
  <c r="D205" i="38"/>
  <c r="D204" i="38"/>
  <c r="D203" i="38"/>
  <c r="D202" i="38"/>
  <c r="D201" i="38"/>
  <c r="D200" i="38"/>
  <c r="D199" i="38"/>
  <c r="D198" i="38"/>
  <c r="D197" i="38"/>
  <c r="D196" i="38"/>
  <c r="D195" i="38"/>
  <c r="D194" i="38"/>
  <c r="D193" i="38"/>
  <c r="D192" i="38"/>
  <c r="D191" i="38"/>
  <c r="D190" i="38"/>
  <c r="D189" i="38"/>
  <c r="D188" i="38"/>
  <c r="D187" i="38"/>
  <c r="D186" i="38"/>
  <c r="D185" i="38"/>
  <c r="D184" i="38"/>
  <c r="D183" i="38"/>
  <c r="D182" i="38"/>
  <c r="D181" i="38"/>
  <c r="D180" i="38"/>
  <c r="D179" i="38"/>
  <c r="D178" i="38"/>
  <c r="D177" i="38"/>
  <c r="D176" i="38"/>
  <c r="D175" i="38"/>
  <c r="D174" i="38"/>
  <c r="D173" i="38"/>
  <c r="D172" i="38"/>
  <c r="D171" i="38"/>
  <c r="D170" i="38"/>
  <c r="D169" i="38"/>
  <c r="D168" i="38"/>
  <c r="D167" i="38"/>
  <c r="D166" i="38"/>
  <c r="D165" i="38"/>
  <c r="D164" i="38"/>
  <c r="D163" i="38"/>
  <c r="D162" i="38"/>
  <c r="D161" i="38"/>
  <c r="D160" i="38"/>
  <c r="D159" i="38"/>
  <c r="D158" i="38"/>
  <c r="D157" i="38"/>
  <c r="D156" i="38"/>
  <c r="D155" i="38"/>
  <c r="D154" i="38"/>
  <c r="D153" i="38"/>
  <c r="D152" i="38"/>
  <c r="D151" i="38"/>
  <c r="D150" i="38"/>
  <c r="D149" i="38"/>
  <c r="D148" i="38"/>
  <c r="D147" i="38"/>
  <c r="D146" i="38"/>
  <c r="D145" i="38"/>
  <c r="D144" i="38"/>
  <c r="D143" i="38"/>
  <c r="D142" i="38"/>
  <c r="D141" i="38"/>
  <c r="D140" i="38"/>
  <c r="D139" i="38"/>
  <c r="D138" i="38"/>
  <c r="D137" i="38"/>
  <c r="D136" i="38"/>
  <c r="D135" i="38"/>
  <c r="D134" i="38"/>
  <c r="D133" i="38"/>
  <c r="D132" i="38"/>
  <c r="D131" i="38"/>
  <c r="D130" i="38"/>
  <c r="D129" i="38"/>
  <c r="D128" i="38"/>
  <c r="D127" i="38"/>
  <c r="D126" i="38"/>
  <c r="D125" i="38"/>
  <c r="D124" i="38"/>
  <c r="D123" i="38"/>
  <c r="D122" i="38"/>
  <c r="D121" i="38"/>
  <c r="D120" i="38"/>
  <c r="D119" i="38"/>
  <c r="D118" i="38"/>
  <c r="D117" i="38"/>
  <c r="D116" i="38"/>
  <c r="D115" i="38"/>
  <c r="D114" i="38"/>
  <c r="D113" i="38"/>
  <c r="D112" i="38"/>
  <c r="D111" i="38"/>
  <c r="D110" i="38"/>
  <c r="D109" i="38"/>
  <c r="D108" i="38"/>
  <c r="D107" i="38"/>
  <c r="D106" i="38"/>
  <c r="D105" i="38"/>
  <c r="D104" i="38"/>
  <c r="D103" i="38"/>
  <c r="D102" i="38"/>
  <c r="D101" i="38"/>
  <c r="D100" i="38"/>
  <c r="D99" i="38"/>
  <c r="D98" i="38"/>
  <c r="D97" i="38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G11" i="38"/>
  <c r="H11" i="38" s="1"/>
  <c r="D11" i="38"/>
  <c r="D10" i="38"/>
  <c r="D9" i="38"/>
  <c r="H8" i="38"/>
  <c r="I8" i="38" s="1"/>
  <c r="G8" i="38"/>
  <c r="D8" i="38"/>
  <c r="H7" i="38"/>
  <c r="I7" i="38" s="1"/>
  <c r="G7" i="38"/>
  <c r="D7" i="38"/>
  <c r="O3" i="38"/>
  <c r="G7" i="36"/>
  <c r="D282" i="36"/>
  <c r="D281" i="36"/>
  <c r="D280" i="36"/>
  <c r="D279" i="36"/>
  <c r="D278" i="36"/>
  <c r="D277" i="36"/>
  <c r="D276" i="36"/>
  <c r="D275" i="36"/>
  <c r="D274" i="36"/>
  <c r="D273" i="36"/>
  <c r="D272" i="36"/>
  <c r="D271" i="36"/>
  <c r="D270" i="36"/>
  <c r="D269" i="36"/>
  <c r="D268" i="36"/>
  <c r="D267" i="36"/>
  <c r="D266" i="36"/>
  <c r="D265" i="36"/>
  <c r="D264" i="36"/>
  <c r="D263" i="36"/>
  <c r="D262" i="36"/>
  <c r="D261" i="36"/>
  <c r="D260" i="36"/>
  <c r="D259" i="36"/>
  <c r="D258" i="36"/>
  <c r="D257" i="36"/>
  <c r="D256" i="36"/>
  <c r="D255" i="36"/>
  <c r="D254" i="36"/>
  <c r="D253" i="36"/>
  <c r="D252" i="36"/>
  <c r="D251" i="36"/>
  <c r="D250" i="36"/>
  <c r="D249" i="36"/>
  <c r="D248" i="36"/>
  <c r="D247" i="36"/>
  <c r="D246" i="36"/>
  <c r="D245" i="36"/>
  <c r="D244" i="36"/>
  <c r="D243" i="36"/>
  <c r="D242" i="36"/>
  <c r="D241" i="36"/>
  <c r="D240" i="36"/>
  <c r="D239" i="36"/>
  <c r="D238" i="36"/>
  <c r="D237" i="36"/>
  <c r="D236" i="36"/>
  <c r="D235" i="36"/>
  <c r="D234" i="36"/>
  <c r="D233" i="36"/>
  <c r="D232" i="36"/>
  <c r="D231" i="36"/>
  <c r="D230" i="36"/>
  <c r="D229" i="36"/>
  <c r="D228" i="36"/>
  <c r="D227" i="36"/>
  <c r="D226" i="36"/>
  <c r="D225" i="36"/>
  <c r="D224" i="36"/>
  <c r="D223" i="36"/>
  <c r="D222" i="36"/>
  <c r="D221" i="36"/>
  <c r="D220" i="36"/>
  <c r="D219" i="36"/>
  <c r="D218" i="36"/>
  <c r="D217" i="36"/>
  <c r="D216" i="36"/>
  <c r="D215" i="36"/>
  <c r="D214" i="36"/>
  <c r="D213" i="36"/>
  <c r="D212" i="36"/>
  <c r="D211" i="36"/>
  <c r="D210" i="36"/>
  <c r="D209" i="36"/>
  <c r="D208" i="36"/>
  <c r="D207" i="36"/>
  <c r="D206" i="36"/>
  <c r="D205" i="36"/>
  <c r="D204" i="36"/>
  <c r="D203" i="36"/>
  <c r="D202" i="36"/>
  <c r="D201" i="36"/>
  <c r="D200" i="36"/>
  <c r="D199" i="36"/>
  <c r="D198" i="36"/>
  <c r="D197" i="36"/>
  <c r="D196" i="36"/>
  <c r="D195" i="36"/>
  <c r="D194" i="36"/>
  <c r="D193" i="36"/>
  <c r="D192" i="36"/>
  <c r="D191" i="36"/>
  <c r="D190" i="36"/>
  <c r="D189" i="36"/>
  <c r="D188" i="36"/>
  <c r="D187" i="36"/>
  <c r="D186" i="36"/>
  <c r="D185" i="36"/>
  <c r="D184" i="36"/>
  <c r="D183" i="36"/>
  <c r="D182" i="36"/>
  <c r="D181" i="36"/>
  <c r="D180" i="36"/>
  <c r="D179" i="36"/>
  <c r="D178" i="36"/>
  <c r="D177" i="36"/>
  <c r="D176" i="36"/>
  <c r="D175" i="36"/>
  <c r="D174" i="36"/>
  <c r="D173" i="36"/>
  <c r="D172" i="36"/>
  <c r="D171" i="36"/>
  <c r="D170" i="36"/>
  <c r="D169" i="36"/>
  <c r="D168" i="36"/>
  <c r="D167" i="36"/>
  <c r="D166" i="36"/>
  <c r="D165" i="36"/>
  <c r="D164" i="36"/>
  <c r="D163" i="36"/>
  <c r="D162" i="36"/>
  <c r="D161" i="36"/>
  <c r="D160" i="36"/>
  <c r="D159" i="36"/>
  <c r="D158" i="36"/>
  <c r="D157" i="36"/>
  <c r="D156" i="36"/>
  <c r="D155" i="36"/>
  <c r="D154" i="36"/>
  <c r="D153" i="36"/>
  <c r="D152" i="36"/>
  <c r="D151" i="36"/>
  <c r="D150" i="36"/>
  <c r="D149" i="36"/>
  <c r="D148" i="36"/>
  <c r="D147" i="36"/>
  <c r="D146" i="36"/>
  <c r="D145" i="36"/>
  <c r="D144" i="36"/>
  <c r="D143" i="36"/>
  <c r="D142" i="36"/>
  <c r="D141" i="36"/>
  <c r="D140" i="36"/>
  <c r="D139" i="36"/>
  <c r="D138" i="36"/>
  <c r="D137" i="36"/>
  <c r="D136" i="36"/>
  <c r="D135" i="36"/>
  <c r="D134" i="36"/>
  <c r="D133" i="36"/>
  <c r="D132" i="36"/>
  <c r="D131" i="36"/>
  <c r="D130" i="36"/>
  <c r="D129" i="36"/>
  <c r="D128" i="36"/>
  <c r="D127" i="36"/>
  <c r="D126" i="36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D7" i="36"/>
  <c r="D282" i="35" l="1"/>
  <c r="D281" i="35"/>
  <c r="D280" i="35"/>
  <c r="D279" i="35"/>
  <c r="D278" i="35"/>
  <c r="D277" i="35"/>
  <c r="D276" i="35"/>
  <c r="D275" i="35"/>
  <c r="D274" i="35"/>
  <c r="D273" i="35"/>
  <c r="D272" i="35"/>
  <c r="D271" i="35"/>
  <c r="D270" i="35"/>
  <c r="D269" i="35"/>
  <c r="D268" i="35"/>
  <c r="D267" i="35"/>
  <c r="D266" i="35"/>
  <c r="D265" i="35"/>
  <c r="D264" i="35"/>
  <c r="D263" i="35"/>
  <c r="D262" i="35"/>
  <c r="D261" i="35"/>
  <c r="D260" i="35"/>
  <c r="D259" i="35"/>
  <c r="D258" i="35"/>
  <c r="D257" i="35"/>
  <c r="D256" i="35"/>
  <c r="D255" i="35"/>
  <c r="D254" i="35"/>
  <c r="D253" i="35"/>
  <c r="D252" i="35"/>
  <c r="D251" i="35"/>
  <c r="D250" i="35"/>
  <c r="D249" i="35"/>
  <c r="D248" i="35"/>
  <c r="D247" i="35"/>
  <c r="D246" i="35"/>
  <c r="D245" i="35"/>
  <c r="D244" i="35"/>
  <c r="D243" i="35"/>
  <c r="D242" i="35"/>
  <c r="D241" i="35"/>
  <c r="D240" i="35"/>
  <c r="D239" i="35"/>
  <c r="D238" i="35"/>
  <c r="D237" i="35"/>
  <c r="D236" i="35"/>
  <c r="D235" i="35"/>
  <c r="D234" i="35"/>
  <c r="D233" i="35"/>
  <c r="D232" i="35"/>
  <c r="D231" i="35"/>
  <c r="D230" i="35"/>
  <c r="D229" i="35"/>
  <c r="D228" i="35"/>
  <c r="D227" i="35"/>
  <c r="D226" i="35"/>
  <c r="D225" i="35"/>
  <c r="D224" i="35"/>
  <c r="D223" i="35"/>
  <c r="D222" i="35"/>
  <c r="D221" i="35"/>
  <c r="D220" i="35"/>
  <c r="D219" i="35"/>
  <c r="D218" i="35"/>
  <c r="D217" i="35"/>
  <c r="D216" i="35"/>
  <c r="D215" i="35"/>
  <c r="D214" i="35"/>
  <c r="D213" i="35"/>
  <c r="D212" i="35"/>
  <c r="D211" i="35"/>
  <c r="D210" i="35"/>
  <c r="D209" i="35"/>
  <c r="D208" i="35"/>
  <c r="D207" i="35"/>
  <c r="D206" i="35"/>
  <c r="D205" i="35"/>
  <c r="D204" i="35"/>
  <c r="D203" i="35"/>
  <c r="D202" i="35"/>
  <c r="D201" i="35"/>
  <c r="D200" i="35"/>
  <c r="D199" i="35"/>
  <c r="D198" i="35"/>
  <c r="D197" i="35"/>
  <c r="D196" i="35"/>
  <c r="D195" i="35"/>
  <c r="D194" i="35"/>
  <c r="D193" i="35"/>
  <c r="D192" i="35"/>
  <c r="D191" i="35"/>
  <c r="D190" i="35"/>
  <c r="D189" i="35"/>
  <c r="D188" i="35"/>
  <c r="D187" i="35"/>
  <c r="D186" i="35"/>
  <c r="D185" i="35"/>
  <c r="D184" i="35"/>
  <c r="D183" i="35"/>
  <c r="D182" i="35"/>
  <c r="D181" i="35"/>
  <c r="D180" i="35"/>
  <c r="D179" i="35"/>
  <c r="D178" i="35"/>
  <c r="D177" i="35"/>
  <c r="D176" i="35"/>
  <c r="D175" i="35"/>
  <c r="D174" i="35"/>
  <c r="D173" i="35"/>
  <c r="D172" i="35"/>
  <c r="D171" i="35"/>
  <c r="D170" i="35"/>
  <c r="D169" i="35"/>
  <c r="D168" i="35"/>
  <c r="D167" i="35"/>
  <c r="D166" i="35"/>
  <c r="D165" i="35"/>
  <c r="D164" i="35"/>
  <c r="D163" i="35"/>
  <c r="D162" i="35"/>
  <c r="D161" i="35"/>
  <c r="D160" i="35"/>
  <c r="D159" i="35"/>
  <c r="D158" i="35"/>
  <c r="D157" i="35"/>
  <c r="D156" i="35"/>
  <c r="D155" i="35"/>
  <c r="D154" i="35"/>
  <c r="D153" i="35"/>
  <c r="D152" i="35"/>
  <c r="D151" i="35"/>
  <c r="D150" i="35"/>
  <c r="D149" i="35"/>
  <c r="D148" i="35"/>
  <c r="D147" i="35"/>
  <c r="D146" i="35"/>
  <c r="D145" i="35"/>
  <c r="D144" i="35"/>
  <c r="D143" i="35"/>
  <c r="D142" i="35"/>
  <c r="D141" i="35"/>
  <c r="D140" i="35"/>
  <c r="D139" i="35"/>
  <c r="D138" i="35"/>
  <c r="D137" i="35"/>
  <c r="D136" i="35"/>
  <c r="D135" i="35"/>
  <c r="D134" i="35"/>
  <c r="D133" i="35"/>
  <c r="D132" i="35"/>
  <c r="D131" i="35"/>
  <c r="D130" i="35"/>
  <c r="D129" i="35"/>
  <c r="D128" i="35"/>
  <c r="D127" i="35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0" i="35"/>
  <c r="H10" i="35" s="1"/>
  <c r="D11" i="35"/>
  <c r="D10" i="35"/>
  <c r="D9" i="35"/>
  <c r="H8" i="35"/>
  <c r="I8" i="35" s="1"/>
  <c r="G8" i="35"/>
  <c r="D8" i="35"/>
  <c r="H7" i="35"/>
  <c r="I7" i="35" s="1"/>
  <c r="G7" i="35"/>
  <c r="D7" i="35"/>
</calcChain>
</file>

<file path=xl/sharedStrings.xml><?xml version="1.0" encoding="utf-8"?>
<sst xmlns="http://schemas.openxmlformats.org/spreadsheetml/2006/main" count="198" uniqueCount="66">
  <si>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</si>
  <si>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</si>
  <si>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</si>
  <si>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</si>
  <si>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</si>
  <si>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</si>
  <si>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</si>
  <si>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</si>
  <si>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</si>
  <si>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</si>
  <si>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</si>
  <si>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</si>
  <si>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</si>
  <si>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</si>
  <si>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</si>
  <si>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</si>
  <si>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</si>
  <si>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</si>
  <si>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</si>
  <si>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</si>
  <si>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</si>
  <si>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</si>
  <si>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</si>
  <si>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</si>
  <si>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-</t>
    <phoneticPr fontId="2" type="noConversion"/>
  </si>
  <si>
    <t>ESP200-12</t>
    <phoneticPr fontId="2" type="noConversion"/>
  </si>
  <si>
    <t>KB200-12
(아트라스)</t>
    <phoneticPr fontId="2" type="noConversion"/>
  </si>
  <si>
    <t>RP200-12</t>
    <phoneticPr fontId="2" type="noConversion"/>
  </si>
  <si>
    <t>RP100-12</t>
    <phoneticPr fontId="2" type="noConversion"/>
  </si>
  <si>
    <t xml:space="preserve">롯데마트
광주수완점 </t>
    <phoneticPr fontId="2" type="noConversion"/>
  </si>
  <si>
    <t>2026.02.19</t>
    <phoneticPr fontId="2" type="noConversion"/>
  </si>
  <si>
    <t>2026.06.11</t>
    <phoneticPr fontId="2" type="noConversion"/>
  </si>
  <si>
    <t>-</t>
    <phoneticPr fontId="2" type="noConversion"/>
  </si>
  <si>
    <t>전기실 DC조명등
정류기용 (지하1F)</t>
    <phoneticPr fontId="2" type="noConversion"/>
  </si>
  <si>
    <t>* 부동충전전압 고객사 관리 기준(13.32V) 대비 다소 낮음</t>
    <phoneticPr fontId="2" type="noConversion"/>
  </si>
  <si>
    <t>* 기타 특이사항은 없음</t>
    <phoneticPr fontId="2" type="noConversion"/>
  </si>
  <si>
    <t>전기실 조작전원
정류기용 (지하1F)</t>
    <phoneticPr fontId="2" type="noConversion"/>
  </si>
  <si>
    <t>2020.09.28</t>
    <phoneticPr fontId="2" type="noConversion"/>
  </si>
  <si>
    <t>2020.11.15</t>
    <phoneticPr fontId="2" type="noConversion"/>
  </si>
  <si>
    <t>* 전압/내부저항 편차 발생중</t>
    <phoneticPr fontId="2" type="noConversion"/>
  </si>
  <si>
    <t>* 기대수명 초과 사용중 (교체 권고)</t>
    <phoneticPr fontId="2" type="noConversion"/>
  </si>
  <si>
    <t>* #16번 ('22.11.10 Lot. / '22.11.22 부분 교체)</t>
    <phoneticPr fontId="2" type="noConversion"/>
  </si>
  <si>
    <t>2022.10.05</t>
    <phoneticPr fontId="2" type="noConversion"/>
  </si>
  <si>
    <t>2022.12.25</t>
    <phoneticPr fontId="2" type="noConversion"/>
  </si>
  <si>
    <t>* 배터리 충전 전압 낮음</t>
    <phoneticPr fontId="2" type="noConversion"/>
  </si>
  <si>
    <t>* 기대수명 초과 운용중 (교체 권고)</t>
    <phoneticPr fontId="2" type="noConversion"/>
  </si>
  <si>
    <t>* 운용 온도 관리 기준(25℃) 대비 높음</t>
    <phoneticPr fontId="2" type="noConversion"/>
  </si>
  <si>
    <t>전기실 비상발전기
(지하1F)</t>
    <phoneticPr fontId="2" type="noConversion"/>
  </si>
  <si>
    <t xml:space="preserve">방재실 방송장비 (B1F) </t>
    <phoneticPr fontId="2" type="noConversion"/>
  </si>
  <si>
    <t>2025.09.25</t>
    <phoneticPr fontId="2" type="noConversion"/>
  </si>
  <si>
    <t>2026.03.15</t>
    <phoneticPr fontId="2" type="noConversion"/>
  </si>
  <si>
    <t>* 부동충전전압 많이 낮음 (설정 조건 및 충전장비 점검 필요)</t>
    <phoneticPr fontId="2" type="noConversion"/>
  </si>
  <si>
    <t>→ 즉시 개선 권고</t>
    <phoneticPr fontId="2" type="noConversion"/>
  </si>
  <si>
    <t xml:space="preserve">전산실 (3F) </t>
    <phoneticPr fontId="2" type="noConversion"/>
  </si>
  <si>
    <t>(내부저항 과다)</t>
    <phoneticPr fontId="2" type="noConversion"/>
  </si>
  <si>
    <t>* #26번셀 전체 내부저항 평균(5.93mΩ) 대비</t>
    <phoneticPr fontId="2" type="noConversion"/>
  </si>
  <si>
    <t xml:space="preserve">   약 184% 상승 (교체 필요)</t>
    <phoneticPr fontId="2" type="noConversion"/>
  </si>
  <si>
    <t>GPL12520
(CSB社)</t>
    <phoneticPr fontId="2" type="noConversion"/>
  </si>
  <si>
    <t>2020.10.21</t>
    <phoneticPr fontId="2" type="noConversion"/>
  </si>
  <si>
    <t>2020.11.09</t>
    <phoneticPr fontId="2" type="noConversion"/>
  </si>
  <si>
    <t>* 기대수명 초과 운용중 (교체 권고)</t>
    <phoneticPr fontId="2" type="noConversion"/>
  </si>
  <si>
    <t xml:space="preserve">MDF실 (3F) </t>
    <phoneticPr fontId="2" type="noConversion"/>
  </si>
  <si>
    <t>2025.10.02</t>
    <phoneticPr fontId="2" type="noConversion"/>
  </si>
  <si>
    <t>2025.12.15</t>
    <phoneticPr fontId="2" type="noConversion"/>
  </si>
  <si>
    <t>* 이상없음 (정상운용/양호)</t>
    <phoneticPr fontId="2" type="noConversion"/>
  </si>
  <si>
    <t>KB100-12
(아트라스)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</si>
</sst>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1" fontId="3" fillId="0" borderId="1" xfId="2" applyNumberFormat="1" applyBorder="1" applyAlignment="1">
      <alignment horizontal="center" vertical="center"/>
    </xf>
    <xf numFmtId="180" fontId="0" fillId="0" borderId="0" xfId="0" applyNumberFormat="1">
      <alignment vertical="center"/>
    </xf>
    <xf numFmtId="176" fontId="7" fillId="0" borderId="0" xfId="0" applyNumberFormat="1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42336</xdr:colOff>
      <xdr:row>4</xdr:row>
      <xdr:rowOff>53642</xdr:rowOff>
    </xdr:from>
    <xdr:to>
      <xdr:col>11</xdr:col>
      <xdr:colOff>465668</xdr:colOff>
      <xdr:row>23</xdr:row>
      <xdr:rowOff>68273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B0C4707-98BE-4480-9D8F-085240EBA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36003" y="974392"/>
          <a:ext cx="3005665" cy="3909298"/>
        </a:xfrm>
        <a:prstGeom prst="rect">
          <a:avLst/>
        </a:prstGeom>
      </xdr:spPr>
    </xdr:pic>
    <xdr:clientData/>
  </xdr:twoCellAnchor>
  <xdr:twoCellAnchor editAs="oneCell">
    <xdr:from>
      <xdr:col>11</xdr:col>
      <xdr:colOff>665053</xdr:colOff>
      <xdr:row>4</xdr:row>
      <xdr:rowOff>75781</xdr:rowOff>
    </xdr:from>
    <xdr:to>
      <xdr:col>14</xdr:col>
      <xdr:colOff>243421</xdr:colOff>
      <xdr:row>9</xdr:row>
      <xdr:rowOff>132569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715E6DC-396D-4C2F-9337-3152EC8CB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406176" y="431408"/>
          <a:ext cx="988121" cy="2118368"/>
        </a:xfrm>
        <a:prstGeom prst="rect">
          <a:avLst/>
        </a:prstGeom>
      </xdr:spPr>
    </xdr:pic>
    <xdr:clientData/>
  </xdr:twoCellAnchor>
  <xdr:twoCellAnchor>
    <xdr:from>
      <xdr:col>11</xdr:col>
      <xdr:colOff>672349</xdr:colOff>
      <xdr:row>10</xdr:row>
      <xdr:rowOff>79072</xdr:rowOff>
    </xdr:from>
    <xdr:to>
      <xdr:col>14</xdr:col>
      <xdr:colOff>275167</xdr:colOff>
      <xdr:row>13</xdr:row>
      <xdr:rowOff>190500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D636117B-E037-4339-9A26-53D208921F85}"/>
            </a:ext>
          </a:extLst>
        </xdr:cNvPr>
        <xdr:cNvGrpSpPr/>
      </xdr:nvGrpSpPr>
      <xdr:grpSpPr>
        <a:xfrm>
          <a:off x="11848349" y="2142822"/>
          <a:ext cx="2142818" cy="746428"/>
          <a:chOff x="11848349" y="2142822"/>
          <a:chExt cx="2142818" cy="746428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8E6C6971-0E54-431B-80E4-A10AEF15F3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 rot="16200000">
            <a:off x="12572977" y="1418194"/>
            <a:ext cx="682982" cy="2132237"/>
          </a:xfrm>
          <a:prstGeom prst="rect">
            <a:avLst/>
          </a:prstGeom>
        </xdr:spPr>
      </xdr:pic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88C0ADF9-25D2-4945-B22C-3C46CE0186CA}"/>
              </a:ext>
            </a:extLst>
          </xdr:cNvPr>
          <xdr:cNvSpPr txBox="1"/>
        </xdr:nvSpPr>
        <xdr:spPr>
          <a:xfrm>
            <a:off x="12678833" y="2603500"/>
            <a:ext cx="1312334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r>
              <a:rPr lang="en-US" altLang="ko-KR" sz="11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#16</a:t>
            </a:r>
            <a:r>
              <a:rPr lang="ko-KR" altLang="en-US" sz="11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번</a:t>
            </a:r>
            <a:r>
              <a:rPr lang="en-US" altLang="ko-KR" sz="11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(</a:t>
            </a:r>
            <a:r>
              <a:rPr lang="ko-KR" altLang="en-US" sz="11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부분 교체품</a:t>
            </a:r>
            <a:r>
              <a:rPr lang="en-US" altLang="ko-KR" sz="11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)</a:t>
            </a:r>
            <a:endParaRPr lang="ko-KR" altLang="en-US" sz="11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76266</xdr:colOff>
      <xdr:row>5</xdr:row>
      <xdr:rowOff>52916</xdr:rowOff>
    </xdr:from>
    <xdr:to>
      <xdr:col>11</xdr:col>
      <xdr:colOff>201083</xdr:colOff>
      <xdr:row>290</xdr:row>
      <xdr:rowOff>209208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6E3E9C8-45C6-4BC9-BF6B-9C79F8233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9933" y="1058333"/>
          <a:ext cx="2707150" cy="3966292"/>
        </a:xfrm>
        <a:prstGeom prst="rect">
          <a:avLst/>
        </a:prstGeom>
      </xdr:spPr>
    </xdr:pic>
    <xdr:clientData/>
  </xdr:twoCellAnchor>
  <xdr:twoCellAnchor editAs="oneCell">
    <xdr:from>
      <xdr:col>11</xdr:col>
      <xdr:colOff>253736</xdr:colOff>
      <xdr:row>5</xdr:row>
      <xdr:rowOff>75233</xdr:rowOff>
    </xdr:from>
    <xdr:to>
      <xdr:col>14</xdr:col>
      <xdr:colOff>1037170</xdr:colOff>
      <xdr:row>12</xdr:row>
      <xdr:rowOff>23307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41FE5DE-48F0-468B-9400-1970953B8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376583" y="133803"/>
          <a:ext cx="1429740" cy="33234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52916</xdr:colOff>
      <xdr:row>5</xdr:row>
      <xdr:rowOff>31748</xdr:rowOff>
    </xdr:from>
    <xdr:to>
      <xdr:col>11</xdr:col>
      <xdr:colOff>403144</xdr:colOff>
      <xdr:row>298</xdr:row>
      <xdr:rowOff>167291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038A692-4561-4D2E-B9C7-443B0959B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6583" y="1037165"/>
          <a:ext cx="2932561" cy="3945543"/>
        </a:xfrm>
        <a:prstGeom prst="rect">
          <a:avLst/>
        </a:prstGeom>
      </xdr:spPr>
    </xdr:pic>
    <xdr:clientData/>
  </xdr:twoCellAnchor>
  <xdr:twoCellAnchor editAs="oneCell">
    <xdr:from>
      <xdr:col>11</xdr:col>
      <xdr:colOff>469774</xdr:colOff>
      <xdr:row>5</xdr:row>
      <xdr:rowOff>38225</xdr:rowOff>
    </xdr:from>
    <xdr:to>
      <xdr:col>13</xdr:col>
      <xdr:colOff>179916</xdr:colOff>
      <xdr:row>8</xdr:row>
      <xdr:rowOff>64535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8D0BE3-0799-4EF5-9B05-7CAA750F1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2096232" y="593184"/>
          <a:ext cx="661310" cy="1562225"/>
        </a:xfrm>
        <a:prstGeom prst="rect">
          <a:avLst/>
        </a:prstGeom>
      </xdr:spPr>
    </xdr:pic>
    <xdr:clientData/>
  </xdr:twoCellAnchor>
  <xdr:twoCellAnchor editAs="oneCell">
    <xdr:from>
      <xdr:col>11</xdr:col>
      <xdr:colOff>490943</xdr:colOff>
      <xdr:row>8</xdr:row>
      <xdr:rowOff>142087</xdr:rowOff>
    </xdr:from>
    <xdr:to>
      <xdr:col>12</xdr:col>
      <xdr:colOff>455086</xdr:colOff>
      <xdr:row>290</xdr:row>
      <xdr:rowOff>69275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CAA67B2-B4CA-44A8-9335-9592C4716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66943" y="1782504"/>
          <a:ext cx="1117726" cy="14088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539749</xdr:colOff>
      <xdr:row>5</xdr:row>
      <xdr:rowOff>52842</xdr:rowOff>
    </xdr:from>
    <xdr:to>
      <xdr:col>11</xdr:col>
      <xdr:colOff>761999</xdr:colOff>
      <xdr:row>298</xdr:row>
      <xdr:rowOff>23328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6FA39C7-4E44-48CD-9D79-0BD49B20E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33416" y="1058259"/>
          <a:ext cx="2804583" cy="3780486"/>
        </a:xfrm>
        <a:prstGeom prst="rect">
          <a:avLst/>
        </a:prstGeom>
      </xdr:spPr>
    </xdr:pic>
    <xdr:clientData/>
  </xdr:twoCellAnchor>
  <xdr:twoCellAnchor editAs="oneCell">
    <xdr:from>
      <xdr:col>11</xdr:col>
      <xdr:colOff>822349</xdr:colOff>
      <xdr:row>5</xdr:row>
      <xdr:rowOff>66650</xdr:rowOff>
    </xdr:from>
    <xdr:to>
      <xdr:col>14</xdr:col>
      <xdr:colOff>285750</xdr:colOff>
      <xdr:row>9</xdr:row>
      <xdr:rowOff>179917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9185682-BB47-4463-B643-7CFCA9CCB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2520083" y="550333"/>
          <a:ext cx="959933" cy="20034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529168</xdr:colOff>
      <xdr:row>5</xdr:row>
      <xdr:rowOff>10584</xdr:rowOff>
    </xdr:from>
    <xdr:to>
      <xdr:col>11</xdr:col>
      <xdr:colOff>698360</xdr:colOff>
      <xdr:row>28</xdr:row>
      <xdr:rowOff>66719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E665122-070B-4C86-AADD-032748FF0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76168" y="1016001"/>
          <a:ext cx="3598192" cy="4924468"/>
        </a:xfrm>
        <a:prstGeom prst="rect">
          <a:avLst/>
        </a:prstGeom>
      </xdr:spPr>
    </xdr:pic>
    <xdr:clientData/>
  </xdr:twoCellAnchor>
  <xdr:twoCellAnchor editAs="oneCell">
    <xdr:from>
      <xdr:col>11</xdr:col>
      <xdr:colOff>846669</xdr:colOff>
      <xdr:row>5</xdr:row>
      <xdr:rowOff>2</xdr:rowOff>
    </xdr:from>
    <xdr:to>
      <xdr:col>14</xdr:col>
      <xdr:colOff>543691</xdr:colOff>
      <xdr:row>24</xdr:row>
      <xdr:rowOff>10586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AEB2860-9B05-46FB-9E44-B44864FC1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22669" y="1005419"/>
          <a:ext cx="2237022" cy="4032250"/>
        </a:xfrm>
        <a:prstGeom prst="rect">
          <a:avLst/>
        </a:prstGeom>
      </xdr:spPr>
    </xdr:pic>
    <xdr:clientData/>
  </xdr:twoCellAnchor>
  <xdr:twoCellAnchor editAs="oneCell">
    <xdr:from>
      <xdr:col>11</xdr:col>
      <xdr:colOff>874950</xdr:colOff>
      <xdr:row>24</xdr:row>
      <xdr:rowOff>88141</xdr:rowOff>
    </xdr:from>
    <xdr:to>
      <xdr:col>14</xdr:col>
      <xdr:colOff>582087</xdr:colOff>
      <xdr:row>29</xdr:row>
      <xdr:rowOff>48509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7098EE8-B468-4E4F-8EB7-6237A53B3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2665168" y="4501006"/>
          <a:ext cx="1018702" cy="224713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27520</xdr:colOff>
      <xdr:row>4</xdr:row>
      <xdr:rowOff>74083</xdr:rowOff>
    </xdr:from>
    <xdr:to>
      <xdr:col>11</xdr:col>
      <xdr:colOff>311930</xdr:colOff>
      <xdr:row>294</xdr:row>
      <xdr:rowOff>116416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3AF17D-5BFD-49CA-9213-9BD234E15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1187" y="994833"/>
          <a:ext cx="2866743" cy="3725333"/>
        </a:xfrm>
        <a:prstGeom prst="rect">
          <a:avLst/>
        </a:prstGeom>
      </xdr:spPr>
    </xdr:pic>
    <xdr:clientData/>
  </xdr:twoCellAnchor>
  <xdr:twoCellAnchor editAs="oneCell">
    <xdr:from>
      <xdr:col>11</xdr:col>
      <xdr:colOff>363461</xdr:colOff>
      <xdr:row>5</xdr:row>
      <xdr:rowOff>17540</xdr:rowOff>
    </xdr:from>
    <xdr:to>
      <xdr:col>14</xdr:col>
      <xdr:colOff>138359</xdr:colOff>
      <xdr:row>282</xdr:row>
      <xdr:rowOff>159525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CC2F816-E3C7-41DF-80CE-95012BDA0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096751" y="465667"/>
          <a:ext cx="1200318" cy="23148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873C1-8B50-45B9-9657-B2566841126C}">
  <dimension ref="A1:Q283"/>
  <sheetViews>
    <sheetView zoomScale="90" zoomScaleNormal="90" workbookViewId="0">
      <selection activeCell="E21" sqref="E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33</v>
      </c>
      <c r="D3" s="7" t="s">
        <v>23</v>
      </c>
      <c r="E3" s="34" t="s">
        <v>25</v>
      </c>
      <c r="F3" s="8">
        <v>200</v>
      </c>
      <c r="G3" s="26" t="s">
        <v>37</v>
      </c>
      <c r="H3" s="26" t="s">
        <v>38</v>
      </c>
      <c r="I3" s="40">
        <v>2.2999999999999998</v>
      </c>
      <c r="J3" s="8">
        <v>18</v>
      </c>
      <c r="K3" s="9">
        <v>24</v>
      </c>
      <c r="L3" s="9">
        <v>24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13.14</v>
      </c>
      <c r="C7" s="21">
        <v>2.98</v>
      </c>
      <c r="D7" s="22">
        <f t="shared" ref="D7:D70" si="0">C7/$I$3</f>
        <v>1.2956521739130435</v>
      </c>
      <c r="E7" s="2"/>
      <c r="F7" s="23" t="s">
        <v>20</v>
      </c>
      <c r="G7" s="24">
        <f>MAX(B7:B282)</f>
        <v>13.37</v>
      </c>
      <c r="H7" s="24">
        <f>MAX(C7:C282)</f>
        <v>3.03</v>
      </c>
      <c r="I7" s="28">
        <f>H7/$I$3</f>
        <v>1.317391304347826</v>
      </c>
      <c r="J7"/>
      <c r="K7"/>
    </row>
    <row r="8" spans="1:15" x14ac:dyDescent="0.3">
      <c r="A8" s="20">
        <v>2</v>
      </c>
      <c r="B8" s="21">
        <v>13.16</v>
      </c>
      <c r="C8" s="21">
        <v>2.87</v>
      </c>
      <c r="D8" s="22">
        <f t="shared" si="0"/>
        <v>1.2478260869565219</v>
      </c>
      <c r="E8" s="28"/>
      <c r="F8" s="23" t="s">
        <v>21</v>
      </c>
      <c r="G8" s="24">
        <f>MIN(B7:B282)</f>
        <v>13.14</v>
      </c>
      <c r="H8" s="24">
        <f>MIN(C7:C282)</f>
        <v>2.38</v>
      </c>
      <c r="I8" s="28">
        <f>H8/$I$3</f>
        <v>1.0347826086956522</v>
      </c>
      <c r="J8"/>
      <c r="K8"/>
    </row>
    <row r="9" spans="1:15" x14ac:dyDescent="0.3">
      <c r="A9" s="20">
        <v>3</v>
      </c>
      <c r="B9" s="21">
        <v>13.15</v>
      </c>
      <c r="C9" s="21">
        <v>2.56</v>
      </c>
      <c r="D9" s="22">
        <f t="shared" si="0"/>
        <v>1.1130434782608696</v>
      </c>
      <c r="E9" s="2"/>
      <c r="H9" s="1"/>
      <c r="I9" s="41"/>
      <c r="J9"/>
      <c r="K9"/>
    </row>
    <row r="10" spans="1:15" x14ac:dyDescent="0.3">
      <c r="A10" s="20">
        <v>4</v>
      </c>
      <c r="B10" s="21">
        <v>13.16</v>
      </c>
      <c r="C10" s="21">
        <v>2.82</v>
      </c>
      <c r="D10" s="22">
        <f t="shared" si="0"/>
        <v>1.2260869565217392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13.24</v>
      </c>
      <c r="C11" s="21">
        <v>2.39</v>
      </c>
      <c r="D11" s="22">
        <f t="shared" si="0"/>
        <v>1.0391304347826089</v>
      </c>
      <c r="E11" s="2"/>
      <c r="F11" s="23" t="s">
        <v>22</v>
      </c>
      <c r="G11" s="25">
        <f>SUM(B7:B246)</f>
        <v>237.60999999999999</v>
      </c>
      <c r="H11" s="24">
        <f>G11/J3</f>
        <v>13.200555555555555</v>
      </c>
      <c r="J11"/>
      <c r="K11"/>
      <c r="O11" s="30"/>
    </row>
    <row r="12" spans="1:15" x14ac:dyDescent="0.3">
      <c r="A12" s="20">
        <v>6</v>
      </c>
      <c r="B12" s="21">
        <v>13.18</v>
      </c>
      <c r="C12" s="21">
        <v>2.74</v>
      </c>
      <c r="D12" s="22">
        <f t="shared" si="0"/>
        <v>1.1913043478260872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13.14</v>
      </c>
      <c r="C13" s="21">
        <v>2.87</v>
      </c>
      <c r="D13" s="22">
        <f t="shared" si="0"/>
        <v>1.2478260869565219</v>
      </c>
      <c r="F13" s="38"/>
      <c r="J13"/>
      <c r="K13" s="32"/>
      <c r="L13" s="32"/>
    </row>
    <row r="14" spans="1:15" x14ac:dyDescent="0.3">
      <c r="A14" s="20">
        <v>8</v>
      </c>
      <c r="B14" s="21">
        <v>13.22</v>
      </c>
      <c r="C14" s="21">
        <v>2.5099999999999998</v>
      </c>
      <c r="D14" s="22">
        <f t="shared" si="0"/>
        <v>1.0913043478260869</v>
      </c>
      <c r="F14" s="38" t="s">
        <v>39</v>
      </c>
      <c r="J14"/>
      <c r="K14" s="32"/>
      <c r="L14" s="32"/>
    </row>
    <row r="15" spans="1:15" x14ac:dyDescent="0.3">
      <c r="A15" s="20">
        <v>9</v>
      </c>
      <c r="B15" s="21">
        <v>13.14</v>
      </c>
      <c r="C15" s="21">
        <v>2.99</v>
      </c>
      <c r="D15" s="22">
        <f t="shared" si="0"/>
        <v>1.3000000000000003</v>
      </c>
      <c r="F15" s="38" t="s">
        <v>40</v>
      </c>
      <c r="G15" s="1"/>
      <c r="H15" s="1"/>
      <c r="I15" s="28"/>
      <c r="J15"/>
      <c r="K15" s="32"/>
      <c r="L15" s="32"/>
    </row>
    <row r="16" spans="1:15" x14ac:dyDescent="0.3">
      <c r="A16" s="20">
        <v>10</v>
      </c>
      <c r="B16" s="21">
        <v>13.18</v>
      </c>
      <c r="C16" s="21">
        <v>2.93</v>
      </c>
      <c r="D16" s="22">
        <f t="shared" si="0"/>
        <v>1.2739130434782611</v>
      </c>
      <c r="F16" s="38" t="s">
        <v>41</v>
      </c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13.16</v>
      </c>
      <c r="C17" s="21">
        <v>2.92</v>
      </c>
      <c r="D17" s="22">
        <f t="shared" si="0"/>
        <v>1.2695652173913043</v>
      </c>
      <c r="J17"/>
      <c r="K17" s="32"/>
      <c r="L17" s="32"/>
    </row>
    <row r="18" spans="1:17" x14ac:dyDescent="0.3">
      <c r="A18" s="20">
        <v>12</v>
      </c>
      <c r="B18" s="21">
        <v>13.25</v>
      </c>
      <c r="C18" s="21">
        <v>2.67</v>
      </c>
      <c r="D18" s="22">
        <f t="shared" si="0"/>
        <v>1.1608695652173913</v>
      </c>
      <c r="F18"/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13.16</v>
      </c>
      <c r="C19" s="21">
        <v>2.93</v>
      </c>
      <c r="D19" s="22">
        <f t="shared" si="0"/>
        <v>1.2739130434782611</v>
      </c>
      <c r="F19"/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13.26</v>
      </c>
      <c r="C20" s="21">
        <v>2.38</v>
      </c>
      <c r="D20" s="22">
        <f t="shared" si="0"/>
        <v>1.0347826086956522</v>
      </c>
      <c r="F20"/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13.27</v>
      </c>
      <c r="C21" s="21">
        <v>2.56</v>
      </c>
      <c r="D21" s="22">
        <f t="shared" si="0"/>
        <v>1.1130434782608696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13.37</v>
      </c>
      <c r="C22" s="21">
        <v>2.4500000000000002</v>
      </c>
      <c r="D22" s="22">
        <f t="shared" si="0"/>
        <v>1.0652173913043479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13.26</v>
      </c>
      <c r="C23" s="21">
        <v>2.5499999999999998</v>
      </c>
      <c r="D23" s="22">
        <f t="shared" si="0"/>
        <v>1.1086956521739131</v>
      </c>
      <c r="J23"/>
      <c r="K23" s="32"/>
      <c r="L23" s="32"/>
    </row>
    <row r="24" spans="1:17" x14ac:dyDescent="0.3">
      <c r="A24" s="20">
        <v>18</v>
      </c>
      <c r="B24" s="21">
        <v>13.17</v>
      </c>
      <c r="C24" s="21">
        <v>3.03</v>
      </c>
      <c r="D24" s="22">
        <f t="shared" si="0"/>
        <v>1.317391304347826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828D-BA56-46FA-B7F9-C4A20352B22C}">
  <dimension ref="A1:Q282"/>
  <sheetViews>
    <sheetView tabSelected="1" zoomScale="90" zoomScaleNormal="90" workbookViewId="0">
      <selection activeCell="F290" sqref="F29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36</v>
      </c>
      <c r="D3" s="7" t="s">
        <v>23</v>
      </c>
      <c r="E3" s="34" t="s">
        <v>65</v>
      </c>
      <c r="F3" s="8">
        <v>100</v>
      </c>
      <c r="G3" s="26" t="s">
        <v>30</v>
      </c>
      <c r="H3" s="26" t="s">
        <v>31</v>
      </c>
      <c r="I3" s="40" t="s">
        <v>32</v>
      </c>
      <c r="J3" s="8">
        <v>9</v>
      </c>
      <c r="K3" s="9">
        <v>25</v>
      </c>
      <c r="L3" s="9">
        <v>25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13.15</v>
      </c>
      <c r="C7" s="21">
        <v>3.4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13.22</v>
      </c>
      <c r="H7" s="24">
        <f>MAX(C7:C282)</f>
        <v>3.45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13.17</v>
      </c>
      <c r="C8" s="21">
        <v>3.35</v>
      </c>
      <c r="D8" s="22" t="e">
        <f t="shared" si="0"/>
        <v>#VALUE!</v>
      </c>
      <c r="E8" s="2"/>
      <c r="F8" s="23" t="s">
        <v>21</v>
      </c>
      <c r="G8" s="24">
        <f>MIN(B7:B282)</f>
        <v>13.15</v>
      </c>
      <c r="H8" s="24">
        <f>MIN(C7:C282)</f>
        <v>3.34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13.22</v>
      </c>
      <c r="C9" s="21">
        <v>3.44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13.16</v>
      </c>
      <c r="C10" s="21">
        <v>3.4</v>
      </c>
      <c r="D10" s="22" t="e">
        <f t="shared" si="0"/>
        <v>#VALUE!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13.15</v>
      </c>
      <c r="C11" s="21">
        <v>3.36</v>
      </c>
      <c r="D11" s="22" t="e">
        <f t="shared" si="0"/>
        <v>#VALUE!</v>
      </c>
      <c r="E11" s="2"/>
      <c r="F11" s="23" t="s">
        <v>22</v>
      </c>
      <c r="G11" s="25">
        <f>SUM(B7:B246)</f>
        <v>118.52000000000001</v>
      </c>
      <c r="H11" s="24">
        <f>G11/J3</f>
        <v>13.16888888888889</v>
      </c>
      <c r="J11"/>
      <c r="K11"/>
      <c r="O11" s="30"/>
    </row>
    <row r="12" spans="1:15" x14ac:dyDescent="0.3">
      <c r="A12" s="20">
        <v>6</v>
      </c>
      <c r="B12" s="21">
        <v>13.17</v>
      </c>
      <c r="C12" s="21">
        <v>3.38</v>
      </c>
      <c r="D12" s="22" t="e">
        <f t="shared" si="0"/>
        <v>#VALUE!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13.19</v>
      </c>
      <c r="C13" s="21">
        <v>3.45</v>
      </c>
      <c r="D13" s="22" t="e">
        <f t="shared" si="0"/>
        <v>#VALUE!</v>
      </c>
      <c r="F13" s="38"/>
      <c r="J13"/>
      <c r="K13" s="32"/>
      <c r="L13" s="32"/>
    </row>
    <row r="14" spans="1:15" x14ac:dyDescent="0.3">
      <c r="A14" s="20">
        <v>8</v>
      </c>
      <c r="B14" s="21">
        <v>13.15</v>
      </c>
      <c r="C14" s="21">
        <v>3.34</v>
      </c>
      <c r="D14" s="22" t="e">
        <f t="shared" si="0"/>
        <v>#VALUE!</v>
      </c>
      <c r="F14" s="38" t="s">
        <v>34</v>
      </c>
      <c r="J14"/>
      <c r="K14" s="32"/>
      <c r="L14" s="32"/>
    </row>
    <row r="15" spans="1:15" x14ac:dyDescent="0.3">
      <c r="A15" s="20">
        <v>9</v>
      </c>
      <c r="B15" s="21">
        <v>13.16</v>
      </c>
      <c r="C15" s="21">
        <v>3.43</v>
      </c>
      <c r="D15" s="22" t="e">
        <f t="shared" si="0"/>
        <v>#VALUE!</v>
      </c>
      <c r="F15" s="38" t="s">
        <v>35</v>
      </c>
      <c r="G15" s="1"/>
      <c r="H15" s="1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21"/>
      <c r="C32" s="21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21"/>
      <c r="C33" s="21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21"/>
      <c r="C34" s="21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21"/>
      <c r="C35" s="21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21"/>
      <c r="C36" s="21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21"/>
      <c r="C37" s="21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39"/>
      <c r="C40" s="21"/>
      <c r="D40" s="22" t="e">
        <f t="shared" si="0"/>
        <v>#VALUE!</v>
      </c>
      <c r="J40"/>
      <c r="K40"/>
    </row>
    <row r="41" spans="1:11" hidden="1" x14ac:dyDescent="0.3">
      <c r="A41" s="20">
        <v>35</v>
      </c>
      <c r="B41" s="39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35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35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35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35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35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 t="e">
        <f t="shared" si="0"/>
        <v>#VALUE!</v>
      </c>
    </row>
    <row r="56" spans="1:11" hidden="1" x14ac:dyDescent="0.3">
      <c r="A56" s="20">
        <v>50</v>
      </c>
      <c r="B56" s="35"/>
      <c r="C56" s="21"/>
      <c r="D56" s="22" t="e">
        <f t="shared" si="0"/>
        <v>#VALUE!</v>
      </c>
    </row>
    <row r="57" spans="1:11" hidden="1" x14ac:dyDescent="0.3">
      <c r="A57" s="20">
        <v>51</v>
      </c>
      <c r="B57" s="35"/>
      <c r="C57" s="21"/>
      <c r="D57" s="22" t="e">
        <f t="shared" si="0"/>
        <v>#VALUE!</v>
      </c>
    </row>
    <row r="58" spans="1:11" hidden="1" x14ac:dyDescent="0.3">
      <c r="A58" s="20">
        <v>52</v>
      </c>
      <c r="B58" s="35"/>
      <c r="C58" s="21"/>
      <c r="D58" s="22" t="e">
        <f t="shared" si="0"/>
        <v>#VALUE!</v>
      </c>
    </row>
    <row r="59" spans="1:11" hidden="1" x14ac:dyDescent="0.3">
      <c r="A59" s="20">
        <v>53</v>
      </c>
      <c r="B59" s="35"/>
      <c r="C59" s="21"/>
      <c r="D59" s="22" t="e">
        <f t="shared" si="0"/>
        <v>#VALUE!</v>
      </c>
    </row>
    <row r="60" spans="1:11" hidden="1" x14ac:dyDescent="0.3">
      <c r="A60" s="20">
        <v>54</v>
      </c>
      <c r="B60" s="35"/>
      <c r="C60" s="21"/>
      <c r="D60" s="22" t="e">
        <f t="shared" si="0"/>
        <v>#VALUE!</v>
      </c>
    </row>
    <row r="61" spans="1:11" hidden="1" x14ac:dyDescent="0.3">
      <c r="A61" s="20">
        <v>55</v>
      </c>
      <c r="B61" s="35"/>
      <c r="C61" s="21"/>
      <c r="D61" s="22" t="e">
        <f t="shared" si="0"/>
        <v>#VALUE!</v>
      </c>
    </row>
    <row r="62" spans="1:11" hidden="1" x14ac:dyDescent="0.3">
      <c r="A62" s="20">
        <v>56</v>
      </c>
      <c r="B62" s="35"/>
      <c r="C62" s="21"/>
      <c r="D62" s="22" t="e">
        <f t="shared" si="0"/>
        <v>#VALUE!</v>
      </c>
    </row>
    <row r="63" spans="1:11" hidden="1" x14ac:dyDescent="0.3">
      <c r="A63" s="20">
        <v>57</v>
      </c>
      <c r="B63" s="35"/>
      <c r="C63" s="21"/>
      <c r="D63" s="22" t="e">
        <f t="shared" si="0"/>
        <v>#VALUE!</v>
      </c>
    </row>
    <row r="64" spans="1:11" hidden="1" x14ac:dyDescent="0.3">
      <c r="A64" s="20">
        <v>58</v>
      </c>
      <c r="B64" s="35"/>
      <c r="C64" s="21"/>
      <c r="D64" s="22" t="e">
        <f t="shared" si="0"/>
        <v>#VALUE!</v>
      </c>
    </row>
    <row r="65" spans="1:4" hidden="1" x14ac:dyDescent="0.3">
      <c r="A65" s="20">
        <v>59</v>
      </c>
      <c r="B65" s="35"/>
      <c r="C65" s="21"/>
      <c r="D65" s="22" t="e">
        <f t="shared" si="0"/>
        <v>#VALUE!</v>
      </c>
    </row>
    <row r="66" spans="1:4" hidden="1" x14ac:dyDescent="0.3">
      <c r="A66" s="20">
        <v>60</v>
      </c>
      <c r="B66" s="35"/>
      <c r="C66" s="21"/>
      <c r="D66" s="22" t="e">
        <f t="shared" si="0"/>
        <v>#VALUE!</v>
      </c>
    </row>
    <row r="67" spans="1:4" hidden="1" x14ac:dyDescent="0.3">
      <c r="A67" s="20">
        <v>61</v>
      </c>
      <c r="B67" s="35"/>
      <c r="C67" s="21"/>
      <c r="D67" s="22" t="e">
        <f t="shared" si="0"/>
        <v>#VALUE!</v>
      </c>
    </row>
    <row r="68" spans="1:4" hidden="1" x14ac:dyDescent="0.3">
      <c r="A68" s="20">
        <v>62</v>
      </c>
      <c r="B68" s="35"/>
      <c r="C68" s="21"/>
      <c r="D68" s="22" t="e">
        <f t="shared" si="0"/>
        <v>#VALUE!</v>
      </c>
    </row>
    <row r="69" spans="1:4" hidden="1" x14ac:dyDescent="0.3">
      <c r="A69" s="20">
        <v>63</v>
      </c>
      <c r="B69" s="35"/>
      <c r="C69" s="21"/>
      <c r="D69" s="22" t="e">
        <f t="shared" si="0"/>
        <v>#VALUE!</v>
      </c>
    </row>
    <row r="70" spans="1:4" hidden="1" x14ac:dyDescent="0.3">
      <c r="A70" s="20">
        <v>64</v>
      </c>
      <c r="B70" s="35"/>
      <c r="C70" s="21"/>
      <c r="D70" s="22" t="e">
        <f t="shared" si="0"/>
        <v>#VALUE!</v>
      </c>
    </row>
    <row r="71" spans="1:4" hidden="1" x14ac:dyDescent="0.3">
      <c r="A71" s="20">
        <v>65</v>
      </c>
      <c r="B71" s="35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5"/>
      <c r="C72" s="21"/>
      <c r="D72" s="22" t="e">
        <f t="shared" si="1"/>
        <v>#VALUE!</v>
      </c>
    </row>
    <row r="73" spans="1:4" hidden="1" x14ac:dyDescent="0.3">
      <c r="A73" s="20">
        <v>67</v>
      </c>
      <c r="B73" s="35"/>
      <c r="C73" s="21"/>
      <c r="D73" s="22" t="e">
        <f t="shared" si="1"/>
        <v>#VALUE!</v>
      </c>
    </row>
    <row r="74" spans="1:4" hidden="1" x14ac:dyDescent="0.3">
      <c r="A74" s="20">
        <v>68</v>
      </c>
      <c r="B74" s="35"/>
      <c r="C74" s="21"/>
      <c r="D74" s="22" t="e">
        <f t="shared" si="1"/>
        <v>#VALUE!</v>
      </c>
    </row>
    <row r="75" spans="1:4" hidden="1" x14ac:dyDescent="0.3">
      <c r="A75" s="20">
        <v>69</v>
      </c>
      <c r="B75" s="35"/>
      <c r="C75" s="21"/>
      <c r="D75" s="22" t="e">
        <f t="shared" si="1"/>
        <v>#VALUE!</v>
      </c>
    </row>
    <row r="76" spans="1:4" hidden="1" x14ac:dyDescent="0.3">
      <c r="A76" s="20">
        <v>70</v>
      </c>
      <c r="B76" s="35"/>
      <c r="C76" s="21"/>
      <c r="D76" s="22" t="e">
        <f t="shared" si="1"/>
        <v>#VALUE!</v>
      </c>
    </row>
    <row r="77" spans="1:4" hidden="1" x14ac:dyDescent="0.3">
      <c r="A77" s="20">
        <v>71</v>
      </c>
      <c r="B77" s="35"/>
      <c r="C77" s="21"/>
      <c r="D77" s="22" t="e">
        <f t="shared" si="1"/>
        <v>#VALUE!</v>
      </c>
    </row>
    <row r="78" spans="1:4" hidden="1" x14ac:dyDescent="0.3">
      <c r="A78" s="20">
        <v>72</v>
      </c>
      <c r="B78" s="35"/>
      <c r="C78" s="21"/>
      <c r="D78" s="22" t="e">
        <f t="shared" si="1"/>
        <v>#VALUE!</v>
      </c>
    </row>
    <row r="79" spans="1:4" hidden="1" x14ac:dyDescent="0.3">
      <c r="A79" s="20">
        <v>73</v>
      </c>
      <c r="B79" s="35"/>
      <c r="C79" s="21"/>
      <c r="D79" s="22" t="e">
        <f t="shared" si="1"/>
        <v>#VALUE!</v>
      </c>
    </row>
    <row r="80" spans="1:4" hidden="1" x14ac:dyDescent="0.3">
      <c r="A80" s="20">
        <v>74</v>
      </c>
      <c r="B80" s="35"/>
      <c r="C80" s="21"/>
      <c r="D80" s="22" t="e">
        <f t="shared" si="1"/>
        <v>#VALUE!</v>
      </c>
    </row>
    <row r="81" spans="1:4" hidden="1" x14ac:dyDescent="0.3">
      <c r="A81" s="20">
        <v>75</v>
      </c>
      <c r="B81" s="35"/>
      <c r="C81" s="21"/>
      <c r="D81" s="22" t="e">
        <f t="shared" si="1"/>
        <v>#VALUE!</v>
      </c>
    </row>
    <row r="82" spans="1:4" hidden="1" x14ac:dyDescent="0.3">
      <c r="A82" s="20">
        <v>76</v>
      </c>
      <c r="B82" s="35"/>
      <c r="C82" s="21"/>
      <c r="D82" s="22" t="e">
        <f t="shared" si="1"/>
        <v>#VALUE!</v>
      </c>
    </row>
    <row r="83" spans="1:4" hidden="1" x14ac:dyDescent="0.3">
      <c r="A83" s="20">
        <v>77</v>
      </c>
      <c r="B83" s="35"/>
      <c r="C83" s="21"/>
      <c r="D83" s="22" t="e">
        <f t="shared" si="1"/>
        <v>#VALUE!</v>
      </c>
    </row>
    <row r="84" spans="1:4" hidden="1" x14ac:dyDescent="0.3">
      <c r="A84" s="20">
        <v>78</v>
      </c>
      <c r="B84" s="35"/>
      <c r="C84" s="21"/>
      <c r="D84" s="22" t="e">
        <f t="shared" si="1"/>
        <v>#VALUE!</v>
      </c>
    </row>
    <row r="85" spans="1:4" hidden="1" x14ac:dyDescent="0.3">
      <c r="A85" s="20">
        <v>79</v>
      </c>
      <c r="B85" s="35"/>
      <c r="C85" s="21"/>
      <c r="D85" s="22" t="e">
        <f t="shared" si="1"/>
        <v>#VALUE!</v>
      </c>
    </row>
    <row r="86" spans="1:4" hidden="1" x14ac:dyDescent="0.3">
      <c r="A86" s="20">
        <v>80</v>
      </c>
      <c r="B86" s="35"/>
      <c r="C86" s="21"/>
      <c r="D86" s="22" t="e">
        <f t="shared" si="1"/>
        <v>#VALUE!</v>
      </c>
    </row>
    <row r="87" spans="1:4" hidden="1" x14ac:dyDescent="0.3">
      <c r="A87" s="20">
        <v>81</v>
      </c>
      <c r="B87" s="35"/>
      <c r="C87" s="21"/>
      <c r="D87" s="22" t="e">
        <f t="shared" si="1"/>
        <v>#VALUE!</v>
      </c>
    </row>
    <row r="88" spans="1:4" hidden="1" x14ac:dyDescent="0.3">
      <c r="A88" s="20">
        <v>82</v>
      </c>
      <c r="B88" s="35"/>
      <c r="C88" s="21"/>
      <c r="D88" s="22" t="e">
        <f t="shared" si="1"/>
        <v>#VALUE!</v>
      </c>
    </row>
    <row r="89" spans="1:4" hidden="1" x14ac:dyDescent="0.3">
      <c r="A89" s="20">
        <v>83</v>
      </c>
      <c r="B89" s="35"/>
      <c r="C89" s="21"/>
      <c r="D89" s="22" t="e">
        <f t="shared" si="1"/>
        <v>#VALUE!</v>
      </c>
    </row>
    <row r="90" spans="1:4" hidden="1" x14ac:dyDescent="0.3">
      <c r="A90" s="20">
        <v>84</v>
      </c>
      <c r="B90" s="35"/>
      <c r="C90" s="21"/>
      <c r="D90" s="22" t="e">
        <f t="shared" si="1"/>
        <v>#VALUE!</v>
      </c>
    </row>
    <row r="91" spans="1:4" hidden="1" x14ac:dyDescent="0.3">
      <c r="A91" s="20">
        <v>85</v>
      </c>
      <c r="B91" s="35"/>
      <c r="C91" s="21"/>
      <c r="D91" s="22" t="e">
        <f t="shared" si="1"/>
        <v>#VALUE!</v>
      </c>
    </row>
    <row r="92" spans="1:4" hidden="1" x14ac:dyDescent="0.3">
      <c r="A92" s="20">
        <v>86</v>
      </c>
      <c r="B92" s="35"/>
      <c r="C92" s="21"/>
      <c r="D92" s="22" t="e">
        <f t="shared" si="1"/>
        <v>#VALUE!</v>
      </c>
    </row>
    <row r="93" spans="1:4" hidden="1" x14ac:dyDescent="0.3">
      <c r="A93" s="20">
        <v>87</v>
      </c>
      <c r="B93" s="35"/>
      <c r="C93" s="21"/>
      <c r="D93" s="22" t="e">
        <f t="shared" si="1"/>
        <v>#VALUE!</v>
      </c>
    </row>
    <row r="94" spans="1:4" hidden="1" x14ac:dyDescent="0.3">
      <c r="A94" s="20">
        <v>88</v>
      </c>
      <c r="B94" s="35"/>
      <c r="C94" s="21"/>
      <c r="D94" s="22" t="e">
        <f t="shared" si="1"/>
        <v>#VALUE!</v>
      </c>
    </row>
    <row r="95" spans="1:4" hidden="1" x14ac:dyDescent="0.3">
      <c r="A95" s="20">
        <v>89</v>
      </c>
      <c r="B95" s="35"/>
      <c r="C95" s="21"/>
      <c r="D95" s="22" t="e">
        <f t="shared" si="1"/>
        <v>#VALUE!</v>
      </c>
    </row>
    <row r="96" spans="1:4" hidden="1" x14ac:dyDescent="0.3">
      <c r="A96" s="20">
        <v>90</v>
      </c>
      <c r="B96" s="35"/>
      <c r="C96" s="21"/>
      <c r="D96" s="22" t="e">
        <f t="shared" si="1"/>
        <v>#VALUE!</v>
      </c>
    </row>
    <row r="97" spans="1:4" hidden="1" x14ac:dyDescent="0.3">
      <c r="A97" s="20">
        <v>91</v>
      </c>
      <c r="B97" s="35"/>
      <c r="C97" s="21"/>
      <c r="D97" s="22" t="e">
        <f t="shared" si="1"/>
        <v>#VALUE!</v>
      </c>
    </row>
    <row r="98" spans="1:4" hidden="1" x14ac:dyDescent="0.3">
      <c r="A98" s="20">
        <v>92</v>
      </c>
      <c r="B98" s="35"/>
      <c r="C98" s="21"/>
      <c r="D98" s="22" t="e">
        <f t="shared" si="1"/>
        <v>#VALUE!</v>
      </c>
    </row>
    <row r="99" spans="1:4" hidden="1" x14ac:dyDescent="0.3">
      <c r="A99" s="20">
        <v>93</v>
      </c>
      <c r="B99" s="35"/>
      <c r="C99" s="21"/>
      <c r="D99" s="22" t="e">
        <f t="shared" si="1"/>
        <v>#VALUE!</v>
      </c>
    </row>
    <row r="100" spans="1:4" hidden="1" x14ac:dyDescent="0.3">
      <c r="A100" s="20">
        <v>94</v>
      </c>
      <c r="B100" s="35"/>
      <c r="C100" s="21"/>
      <c r="D100" s="22" t="e">
        <f t="shared" si="1"/>
        <v>#VALUE!</v>
      </c>
    </row>
    <row r="101" spans="1:4" hidden="1" x14ac:dyDescent="0.3">
      <c r="A101" s="20">
        <v>95</v>
      </c>
      <c r="B101" s="35"/>
      <c r="C101" s="21"/>
      <c r="D101" s="22" t="e">
        <f t="shared" si="1"/>
        <v>#VALUE!</v>
      </c>
    </row>
    <row r="102" spans="1:4" hidden="1" x14ac:dyDescent="0.3">
      <c r="A102" s="20">
        <v>96</v>
      </c>
      <c r="B102" s="35"/>
      <c r="C102" s="21"/>
      <c r="D102" s="22" t="e">
        <f t="shared" si="1"/>
        <v>#VALUE!</v>
      </c>
    </row>
    <row r="103" spans="1:4" hidden="1" x14ac:dyDescent="0.3">
      <c r="A103" s="20">
        <v>97</v>
      </c>
      <c r="B103" s="35"/>
      <c r="C103" s="21"/>
      <c r="D103" s="22" t="e">
        <f t="shared" si="1"/>
        <v>#VALUE!</v>
      </c>
    </row>
    <row r="104" spans="1:4" hidden="1" x14ac:dyDescent="0.3">
      <c r="A104" s="20">
        <v>98</v>
      </c>
      <c r="B104" s="35"/>
      <c r="C104" s="21"/>
      <c r="D104" s="22" t="e">
        <f t="shared" si="1"/>
        <v>#VALUE!</v>
      </c>
    </row>
    <row r="105" spans="1:4" hidden="1" x14ac:dyDescent="0.3">
      <c r="A105" s="20">
        <v>99</v>
      </c>
      <c r="B105" s="35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5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5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5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5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5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5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5"/>
      <c r="C112" s="21"/>
      <c r="D112" s="22" t="e">
        <f t="shared" si="1"/>
        <v>#VALUE!</v>
      </c>
    </row>
    <row r="113" spans="1:4" hidden="1" x14ac:dyDescent="0.3">
      <c r="A113" s="29">
        <v>107</v>
      </c>
      <c r="B113" s="37"/>
      <c r="C113" s="36"/>
      <c r="D113" s="22" t="e">
        <f t="shared" si="1"/>
        <v>#VALUE!</v>
      </c>
    </row>
    <row r="114" spans="1:4" hidden="1" x14ac:dyDescent="0.3">
      <c r="A114" s="20">
        <v>108</v>
      </c>
      <c r="B114" s="35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5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5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</sheetData>
  <phoneticPr fontId="2" type="noConversion"/>
  <conditionalFormatting sqref="D7:D282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3DBF-BB00-4D5A-8BA7-006F60CAA55F}">
  <dimension ref="A1:Q289"/>
  <sheetViews>
    <sheetView zoomScale="90" zoomScaleNormal="90" workbookViewId="0">
      <selection activeCell="A3" sqref="A3:B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47</v>
      </c>
      <c r="D3" s="7" t="s">
        <v>23</v>
      </c>
      <c r="E3" s="34" t="s">
        <v>27</v>
      </c>
      <c r="F3" s="8">
        <v>200</v>
      </c>
      <c r="G3" s="26" t="s">
        <v>42</v>
      </c>
      <c r="H3" s="26" t="s">
        <v>43</v>
      </c>
      <c r="I3" s="40">
        <v>2.8</v>
      </c>
      <c r="J3" s="8">
        <v>4</v>
      </c>
      <c r="K3" s="9">
        <v>29</v>
      </c>
      <c r="L3" s="9">
        <v>29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12.96</v>
      </c>
      <c r="C7" s="21">
        <v>2.54</v>
      </c>
      <c r="D7" s="22">
        <f t="shared" ref="D7:D70" si="0">C7/$I$3</f>
        <v>0.90714285714285725</v>
      </c>
      <c r="E7" s="2"/>
      <c r="F7" s="23" t="s">
        <v>20</v>
      </c>
      <c r="G7" s="24">
        <f>MAX(B7:B282)</f>
        <v>12.97</v>
      </c>
      <c r="H7" s="24">
        <f>MAX(C7:C282)</f>
        <v>2.62</v>
      </c>
      <c r="I7" s="28">
        <f>H7/$I$3</f>
        <v>0.93571428571428583</v>
      </c>
      <c r="J7"/>
      <c r="K7"/>
    </row>
    <row r="8" spans="1:15" x14ac:dyDescent="0.3">
      <c r="A8" s="20">
        <v>2</v>
      </c>
      <c r="B8" s="21">
        <v>12.97</v>
      </c>
      <c r="C8" s="21">
        <v>2.56</v>
      </c>
      <c r="D8" s="22">
        <f t="shared" si="0"/>
        <v>0.91428571428571437</v>
      </c>
      <c r="E8" s="2"/>
      <c r="F8" s="23" t="s">
        <v>21</v>
      </c>
      <c r="G8" s="24">
        <f>MIN(B7:B282)</f>
        <v>12.96</v>
      </c>
      <c r="H8" s="24">
        <f>MIN(C7:C282)</f>
        <v>2.54</v>
      </c>
      <c r="I8" s="28">
        <f>H8/$I$3</f>
        <v>0.90714285714285725</v>
      </c>
      <c r="J8"/>
      <c r="K8"/>
    </row>
    <row r="9" spans="1:15" x14ac:dyDescent="0.3">
      <c r="A9" s="20">
        <v>3</v>
      </c>
      <c r="B9" s="21">
        <v>12.96</v>
      </c>
      <c r="C9" s="21">
        <v>2.62</v>
      </c>
      <c r="D9" s="22">
        <f t="shared" si="0"/>
        <v>0.93571428571428583</v>
      </c>
      <c r="E9" s="2"/>
      <c r="H9" s="1"/>
      <c r="J9"/>
      <c r="K9"/>
    </row>
    <row r="10" spans="1:15" x14ac:dyDescent="0.3">
      <c r="A10" s="20">
        <v>4</v>
      </c>
      <c r="B10" s="21">
        <v>12.97</v>
      </c>
      <c r="C10" s="21">
        <v>2.57</v>
      </c>
      <c r="D10" s="22">
        <f t="shared" si="0"/>
        <v>0.91785714285714282</v>
      </c>
      <c r="E10" s="2"/>
      <c r="F10" s="23" t="s">
        <v>22</v>
      </c>
      <c r="G10" s="25">
        <f>SUM(B7:B246)</f>
        <v>51.86</v>
      </c>
      <c r="H10" s="24">
        <f>G10/J3</f>
        <v>12.965</v>
      </c>
      <c r="J10"/>
      <c r="K10"/>
      <c r="O10" s="30"/>
    </row>
    <row r="11" spans="1:15" hidden="1" x14ac:dyDescent="0.3">
      <c r="A11" s="20">
        <v>5</v>
      </c>
      <c r="B11" s="39"/>
      <c r="C11" s="21"/>
      <c r="D11" s="22">
        <f t="shared" si="0"/>
        <v>0</v>
      </c>
      <c r="E11" s="2"/>
      <c r="J11"/>
      <c r="K11"/>
      <c r="O11" s="30"/>
    </row>
    <row r="12" spans="1:15" hidden="1" x14ac:dyDescent="0.3">
      <c r="A12" s="20">
        <v>6</v>
      </c>
      <c r="B12" s="21"/>
      <c r="C12" s="21"/>
      <c r="D12" s="22">
        <f t="shared" si="0"/>
        <v>0</v>
      </c>
      <c r="E12" s="2"/>
      <c r="F12" s="38"/>
      <c r="J12"/>
      <c r="K12" s="32"/>
      <c r="L12" s="32"/>
    </row>
    <row r="13" spans="1:15" hidden="1" x14ac:dyDescent="0.3">
      <c r="A13" s="20">
        <v>7</v>
      </c>
      <c r="B13" s="21"/>
      <c r="C13" s="21"/>
      <c r="D13" s="22">
        <f t="shared" si="0"/>
        <v>0</v>
      </c>
      <c r="F13" s="38"/>
      <c r="J13"/>
      <c r="K13" s="32"/>
      <c r="L13" s="32"/>
    </row>
    <row r="14" spans="1:15" hidden="1" x14ac:dyDescent="0.3">
      <c r="A14" s="20">
        <v>8</v>
      </c>
      <c r="B14" s="21"/>
      <c r="C14" s="21"/>
      <c r="D14" s="22">
        <f t="shared" si="0"/>
        <v>0</v>
      </c>
      <c r="F14" s="38"/>
      <c r="J14"/>
      <c r="K14" s="32"/>
      <c r="L14" s="32"/>
    </row>
    <row r="15" spans="1:15" hidden="1" x14ac:dyDescent="0.3">
      <c r="A15" s="20">
        <v>9</v>
      </c>
      <c r="B15" s="21"/>
      <c r="C15" s="21"/>
      <c r="D15" s="22">
        <f t="shared" si="0"/>
        <v>0</v>
      </c>
      <c r="G15" s="1"/>
      <c r="H15" s="1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>
        <f t="shared" si="0"/>
        <v>0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>
        <f t="shared" si="0"/>
        <v>0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>
        <f t="shared" si="0"/>
        <v>0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>
        <f t="shared" si="0"/>
        <v>0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>
        <f t="shared" si="0"/>
        <v>0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>
        <f t="shared" si="0"/>
        <v>0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>
        <f t="shared" si="0"/>
        <v>0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>
        <f t="shared" si="0"/>
        <v>0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>
        <f t="shared" si="0"/>
        <v>0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hidden="1" x14ac:dyDescent="0.3"/>
    <row r="284" spans="1:6" hidden="1" x14ac:dyDescent="0.3"/>
    <row r="285" spans="1:6" hidden="1" x14ac:dyDescent="0.3"/>
    <row r="287" spans="1:6" x14ac:dyDescent="0.3">
      <c r="F287" s="38" t="s">
        <v>44</v>
      </c>
    </row>
    <row r="288" spans="1:6" x14ac:dyDescent="0.3">
      <c r="F288" s="38" t="s">
        <v>45</v>
      </c>
    </row>
    <row r="289" spans="6:6" x14ac:dyDescent="0.3">
      <c r="F289" s="38" t="s">
        <v>46</v>
      </c>
    </row>
  </sheetData>
  <phoneticPr fontId="2" type="noConversion"/>
  <conditionalFormatting sqref="D7:D282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056BD-C903-403C-A483-D4511FC133A5}">
  <dimension ref="A1:Q288"/>
  <sheetViews>
    <sheetView zoomScale="90" zoomScaleNormal="90" workbookViewId="0">
      <selection activeCell="A3" sqref="A3:B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48</v>
      </c>
      <c r="D3" s="7" t="s">
        <v>23</v>
      </c>
      <c r="E3" s="34" t="s">
        <v>28</v>
      </c>
      <c r="F3" s="8">
        <v>100</v>
      </c>
      <c r="G3" s="26" t="s">
        <v>49</v>
      </c>
      <c r="H3" s="26" t="s">
        <v>50</v>
      </c>
      <c r="I3" s="40">
        <v>4.0999999999999996</v>
      </c>
      <c r="J3" s="8">
        <v>4</v>
      </c>
      <c r="K3" s="9">
        <v>26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12.5</v>
      </c>
      <c r="C7" s="21">
        <v>4.1100000000000003</v>
      </c>
      <c r="D7" s="22">
        <f t="shared" ref="D7:D70" si="0">C7/$I$3</f>
        <v>1.0024390243902441</v>
      </c>
      <c r="E7" s="2"/>
      <c r="F7" s="23" t="s">
        <v>20</v>
      </c>
      <c r="G7" s="24">
        <f>MAX(B7:B282)</f>
        <v>12.5</v>
      </c>
      <c r="H7" s="24">
        <f>MAX(C7:C282)</f>
        <v>4.1100000000000003</v>
      </c>
      <c r="I7" s="28">
        <f>H7/$I$3</f>
        <v>1.0024390243902441</v>
      </c>
      <c r="J7"/>
      <c r="K7"/>
    </row>
    <row r="8" spans="1:15" x14ac:dyDescent="0.3">
      <c r="A8" s="20">
        <v>2</v>
      </c>
      <c r="B8" s="21">
        <v>12.5</v>
      </c>
      <c r="C8" s="21">
        <v>3.95</v>
      </c>
      <c r="D8" s="22">
        <f t="shared" si="0"/>
        <v>0.96341463414634154</v>
      </c>
      <c r="E8" s="2"/>
      <c r="F8" s="23" t="s">
        <v>21</v>
      </c>
      <c r="G8" s="24">
        <f>MIN(B7:B282)</f>
        <v>12.5</v>
      </c>
      <c r="H8" s="24">
        <f>MIN(C7:C282)</f>
        <v>3.94</v>
      </c>
      <c r="I8" s="28">
        <f>H8/$I$3</f>
        <v>0.96097560975609764</v>
      </c>
      <c r="J8"/>
      <c r="K8"/>
    </row>
    <row r="9" spans="1:15" x14ac:dyDescent="0.3">
      <c r="A9" s="20">
        <v>3</v>
      </c>
      <c r="B9" s="21">
        <v>12.5</v>
      </c>
      <c r="C9" s="21">
        <v>3.94</v>
      </c>
      <c r="D9" s="22">
        <f t="shared" si="0"/>
        <v>0.96097560975609764</v>
      </c>
      <c r="E9" s="2"/>
      <c r="H9" s="1"/>
      <c r="J9"/>
      <c r="K9"/>
    </row>
    <row r="10" spans="1:15" x14ac:dyDescent="0.3">
      <c r="A10" s="20">
        <v>4</v>
      </c>
      <c r="B10" s="21">
        <v>12.5</v>
      </c>
      <c r="C10" s="21">
        <v>3.99</v>
      </c>
      <c r="D10" s="22">
        <f t="shared" si="0"/>
        <v>0.97317073170731716</v>
      </c>
      <c r="E10" s="2"/>
      <c r="F10" s="23" t="s">
        <v>22</v>
      </c>
      <c r="G10" s="25">
        <f>SUM(B7:B246)</f>
        <v>50</v>
      </c>
      <c r="H10" s="24">
        <f>G10/J3</f>
        <v>12.5</v>
      </c>
      <c r="J10"/>
      <c r="K10"/>
      <c r="O10" s="30"/>
    </row>
    <row r="11" spans="1:15" hidden="1" x14ac:dyDescent="0.3">
      <c r="A11" s="20">
        <v>5</v>
      </c>
      <c r="B11" s="39"/>
      <c r="C11" s="21"/>
      <c r="D11" s="22">
        <f t="shared" si="0"/>
        <v>0</v>
      </c>
      <c r="E11" s="2"/>
      <c r="J11"/>
      <c r="K11"/>
      <c r="O11" s="30"/>
    </row>
    <row r="12" spans="1:15" hidden="1" x14ac:dyDescent="0.3">
      <c r="A12" s="20">
        <v>6</v>
      </c>
      <c r="B12" s="21"/>
      <c r="C12" s="21"/>
      <c r="D12" s="22">
        <f t="shared" si="0"/>
        <v>0</v>
      </c>
      <c r="E12" s="2"/>
      <c r="F12" s="38"/>
      <c r="J12"/>
      <c r="K12" s="32"/>
      <c r="L12" s="32"/>
    </row>
    <row r="13" spans="1:15" hidden="1" x14ac:dyDescent="0.3">
      <c r="A13" s="20">
        <v>7</v>
      </c>
      <c r="B13" s="21"/>
      <c r="C13" s="21"/>
      <c r="D13" s="22">
        <f t="shared" si="0"/>
        <v>0</v>
      </c>
      <c r="F13" s="38"/>
      <c r="J13"/>
      <c r="K13" s="32"/>
      <c r="L13" s="32"/>
    </row>
    <row r="14" spans="1:15" hidden="1" x14ac:dyDescent="0.3">
      <c r="A14" s="20">
        <v>8</v>
      </c>
      <c r="B14" s="21"/>
      <c r="C14" s="21"/>
      <c r="D14" s="22">
        <f t="shared" si="0"/>
        <v>0</v>
      </c>
      <c r="F14" s="38"/>
      <c r="J14"/>
      <c r="K14" s="32"/>
      <c r="L14" s="32"/>
    </row>
    <row r="15" spans="1:15" hidden="1" x14ac:dyDescent="0.3">
      <c r="A15" s="20">
        <v>9</v>
      </c>
      <c r="B15" s="21"/>
      <c r="C15" s="21"/>
      <c r="D15" s="22">
        <f t="shared" si="0"/>
        <v>0</v>
      </c>
      <c r="G15" s="1"/>
      <c r="H15" s="1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>
        <f t="shared" si="0"/>
        <v>0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>
        <f t="shared" si="0"/>
        <v>0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>
        <f t="shared" si="0"/>
        <v>0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>
        <f t="shared" si="0"/>
        <v>0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>
        <f t="shared" si="0"/>
        <v>0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>
        <f t="shared" si="0"/>
        <v>0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>
        <f t="shared" si="0"/>
        <v>0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>
        <f t="shared" si="0"/>
        <v>0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>
        <f t="shared" si="0"/>
        <v>0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hidden="1" x14ac:dyDescent="0.3"/>
    <row r="284" spans="1:6" hidden="1" x14ac:dyDescent="0.3"/>
    <row r="285" spans="1:6" hidden="1" x14ac:dyDescent="0.3"/>
    <row r="287" spans="1:6" x14ac:dyDescent="0.3">
      <c r="F287" s="38" t="s">
        <v>51</v>
      </c>
    </row>
    <row r="288" spans="1:6" x14ac:dyDescent="0.3">
      <c r="F288" s="38" t="s">
        <v>52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C197-B286-4763-AC12-95F8865A24D8}">
  <dimension ref="A1:Q283"/>
  <sheetViews>
    <sheetView zoomScale="90" zoomScaleNormal="90" workbookViewId="0">
      <selection activeCell="A3" sqref="A3:C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53</v>
      </c>
      <c r="D3" s="7" t="s">
        <v>23</v>
      </c>
      <c r="E3" s="34" t="s">
        <v>57</v>
      </c>
      <c r="F3" s="8">
        <v>52</v>
      </c>
      <c r="G3" s="26" t="s">
        <v>58</v>
      </c>
      <c r="H3" s="26" t="s">
        <v>59</v>
      </c>
      <c r="I3" s="40" t="s">
        <v>24</v>
      </c>
      <c r="J3" s="8">
        <v>32</v>
      </c>
      <c r="K3" s="9">
        <v>25</v>
      </c>
      <c r="L3" s="9">
        <v>25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13.25</v>
      </c>
      <c r="C7" s="21">
        <v>5.46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13.48</v>
      </c>
      <c r="H7" s="24">
        <f>MAX(C7:C282)</f>
        <v>10.92</v>
      </c>
      <c r="I7" s="28"/>
      <c r="J7"/>
      <c r="K7"/>
    </row>
    <row r="8" spans="1:15" x14ac:dyDescent="0.3">
      <c r="A8" s="20">
        <v>2</v>
      </c>
      <c r="B8" s="21">
        <v>13.31</v>
      </c>
      <c r="C8" s="21">
        <v>6.57</v>
      </c>
      <c r="D8" s="22" t="e">
        <f t="shared" si="0"/>
        <v>#VALUE!</v>
      </c>
      <c r="E8" s="28"/>
      <c r="F8" s="23" t="s">
        <v>21</v>
      </c>
      <c r="G8" s="24">
        <f>MIN(B7:B282)</f>
        <v>13.21</v>
      </c>
      <c r="H8" s="24">
        <f>MIN(C7:C282)</f>
        <v>5.46</v>
      </c>
      <c r="I8" s="28"/>
      <c r="J8"/>
      <c r="K8"/>
    </row>
    <row r="9" spans="1:15" x14ac:dyDescent="0.3">
      <c r="A9" s="20">
        <v>3</v>
      </c>
      <c r="B9" s="21">
        <v>13.33</v>
      </c>
      <c r="C9" s="21">
        <v>5.63</v>
      </c>
      <c r="D9" s="22" t="e">
        <f t="shared" si="0"/>
        <v>#VALUE!</v>
      </c>
      <c r="E9" s="2"/>
      <c r="H9" s="1"/>
      <c r="I9" s="41"/>
      <c r="J9"/>
      <c r="K9"/>
    </row>
    <row r="10" spans="1:15" x14ac:dyDescent="0.3">
      <c r="A10" s="20">
        <v>4</v>
      </c>
      <c r="B10" s="21">
        <v>13.28</v>
      </c>
      <c r="C10" s="21">
        <v>5.59</v>
      </c>
      <c r="D10" s="22" t="e">
        <f t="shared" si="0"/>
        <v>#VALUE!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13.27</v>
      </c>
      <c r="C11" s="21">
        <v>5.7</v>
      </c>
      <c r="D11" s="22" t="e">
        <f t="shared" si="0"/>
        <v>#VALUE!</v>
      </c>
      <c r="E11" s="2"/>
      <c r="F11" s="23" t="s">
        <v>22</v>
      </c>
      <c r="G11" s="25">
        <f>SUM(B7:B246)</f>
        <v>425.76000000000005</v>
      </c>
      <c r="H11" s="24">
        <f>G11/J3</f>
        <v>13.305000000000001</v>
      </c>
      <c r="J11"/>
      <c r="K11"/>
      <c r="O11" s="30"/>
    </row>
    <row r="12" spans="1:15" x14ac:dyDescent="0.3">
      <c r="A12" s="20">
        <v>6</v>
      </c>
      <c r="B12" s="21">
        <v>13.35</v>
      </c>
      <c r="C12" s="21">
        <v>5.96</v>
      </c>
      <c r="D12" s="22" t="e">
        <f t="shared" si="0"/>
        <v>#VALUE!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13.3</v>
      </c>
      <c r="C13" s="21">
        <v>6.8</v>
      </c>
      <c r="D13" s="22" t="e">
        <f t="shared" si="0"/>
        <v>#VALUE!</v>
      </c>
      <c r="F13" s="38"/>
      <c r="J13"/>
      <c r="K13" s="32"/>
      <c r="L13" s="32"/>
    </row>
    <row r="14" spans="1:15" x14ac:dyDescent="0.3">
      <c r="A14" s="20">
        <v>8</v>
      </c>
      <c r="B14" s="21">
        <v>13.32</v>
      </c>
      <c r="C14" s="21">
        <v>6.19</v>
      </c>
      <c r="D14" s="22" t="e">
        <f t="shared" si="0"/>
        <v>#VALUE!</v>
      </c>
      <c r="F14" s="38" t="s">
        <v>60</v>
      </c>
      <c r="G14" s="1"/>
      <c r="H14" s="1"/>
      <c r="J14"/>
      <c r="K14" s="32"/>
      <c r="L14" s="32"/>
    </row>
    <row r="15" spans="1:15" x14ac:dyDescent="0.3">
      <c r="A15" s="20">
        <v>9</v>
      </c>
      <c r="B15" s="21">
        <v>13.25</v>
      </c>
      <c r="C15" s="21">
        <v>6.03</v>
      </c>
      <c r="D15" s="22" t="e">
        <f t="shared" si="0"/>
        <v>#VALUE!</v>
      </c>
      <c r="F15" s="38" t="s">
        <v>55</v>
      </c>
      <c r="I15" s="28"/>
      <c r="J15"/>
      <c r="K15" s="32"/>
      <c r="L15" s="32"/>
    </row>
    <row r="16" spans="1:15" x14ac:dyDescent="0.3">
      <c r="A16" s="20">
        <v>10</v>
      </c>
      <c r="B16" s="21">
        <v>13.27</v>
      </c>
      <c r="C16" s="21">
        <v>5.7</v>
      </c>
      <c r="D16" s="22" t="e">
        <f t="shared" si="0"/>
        <v>#VALUE!</v>
      </c>
      <c r="F16" s="38" t="s">
        <v>56</v>
      </c>
      <c r="G16" s="28"/>
      <c r="I16" s="28"/>
      <c r="J16"/>
      <c r="K16" s="32"/>
      <c r="L16" s="32"/>
    </row>
    <row r="17" spans="1:17" x14ac:dyDescent="0.3">
      <c r="A17" s="20">
        <v>11</v>
      </c>
      <c r="B17" s="21">
        <v>13.34</v>
      </c>
      <c r="C17" s="21">
        <v>5.64</v>
      </c>
      <c r="D17" s="22" t="e">
        <f t="shared" si="0"/>
        <v>#VALUE!</v>
      </c>
      <c r="J17"/>
      <c r="K17" s="32"/>
      <c r="L17" s="32"/>
    </row>
    <row r="18" spans="1:17" x14ac:dyDescent="0.3">
      <c r="A18" s="20">
        <v>12</v>
      </c>
      <c r="B18" s="21">
        <v>13.33</v>
      </c>
      <c r="C18" s="21">
        <v>5.98</v>
      </c>
      <c r="D18" s="22" t="e">
        <f t="shared" si="0"/>
        <v>#VALUE!</v>
      </c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13.32</v>
      </c>
      <c r="C19" s="21">
        <v>5.82</v>
      </c>
      <c r="D19" s="22" t="e">
        <f t="shared" si="0"/>
        <v>#VALUE!</v>
      </c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13.4</v>
      </c>
      <c r="C20" s="21">
        <v>5.81</v>
      </c>
      <c r="D20" s="22" t="e">
        <f t="shared" si="0"/>
        <v>#VALUE!</v>
      </c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13.28</v>
      </c>
      <c r="C21" s="21">
        <v>5.56</v>
      </c>
      <c r="D21" s="22" t="e">
        <f t="shared" si="0"/>
        <v>#VALUE!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13.21</v>
      </c>
      <c r="C22" s="21">
        <v>5.82</v>
      </c>
      <c r="D22" s="22" t="e">
        <f t="shared" si="0"/>
        <v>#VALUE!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13.32</v>
      </c>
      <c r="C23" s="21">
        <v>5.79</v>
      </c>
      <c r="D23" s="22" t="e">
        <f t="shared" si="0"/>
        <v>#VALUE!</v>
      </c>
      <c r="J23"/>
      <c r="K23" s="32"/>
      <c r="L23" s="32"/>
    </row>
    <row r="24" spans="1:17" x14ac:dyDescent="0.3">
      <c r="A24" s="20">
        <v>18</v>
      </c>
      <c r="B24" s="21">
        <v>13.31</v>
      </c>
      <c r="C24" s="21">
        <v>5.85</v>
      </c>
      <c r="D24" s="22" t="e">
        <f t="shared" si="0"/>
        <v>#VALUE!</v>
      </c>
      <c r="J24"/>
      <c r="K24" s="32"/>
      <c r="L24" s="32"/>
    </row>
    <row r="25" spans="1:17" x14ac:dyDescent="0.3">
      <c r="A25" s="20">
        <v>19</v>
      </c>
      <c r="B25" s="21">
        <v>13.26</v>
      </c>
      <c r="C25" s="21">
        <v>5.51</v>
      </c>
      <c r="D25" s="22" t="e">
        <f t="shared" si="0"/>
        <v>#VALUE!</v>
      </c>
      <c r="J25"/>
      <c r="K25" s="32"/>
      <c r="L25" s="32"/>
    </row>
    <row r="26" spans="1:17" x14ac:dyDescent="0.3">
      <c r="A26" s="20">
        <v>20</v>
      </c>
      <c r="B26" s="21">
        <v>13.33</v>
      </c>
      <c r="C26" s="21">
        <v>5.68</v>
      </c>
      <c r="D26" s="22" t="e">
        <f t="shared" si="0"/>
        <v>#VALUE!</v>
      </c>
      <c r="J26"/>
      <c r="K26" s="32"/>
      <c r="L26" s="32"/>
    </row>
    <row r="27" spans="1:17" x14ac:dyDescent="0.3">
      <c r="A27" s="20">
        <v>21</v>
      </c>
      <c r="B27" s="21">
        <v>13.32</v>
      </c>
      <c r="C27" s="21">
        <v>6.8</v>
      </c>
      <c r="D27" s="22" t="e">
        <f t="shared" si="0"/>
        <v>#VALUE!</v>
      </c>
      <c r="J27"/>
      <c r="K27"/>
    </row>
    <row r="28" spans="1:17" x14ac:dyDescent="0.3">
      <c r="A28" s="20">
        <v>22</v>
      </c>
      <c r="B28" s="21">
        <v>13.31</v>
      </c>
      <c r="C28" s="21">
        <v>5.54</v>
      </c>
      <c r="D28" s="22" t="e">
        <f t="shared" si="0"/>
        <v>#VALUE!</v>
      </c>
      <c r="J28"/>
      <c r="K28"/>
    </row>
    <row r="29" spans="1:17" x14ac:dyDescent="0.3">
      <c r="A29" s="20">
        <v>23</v>
      </c>
      <c r="B29" s="21">
        <v>13.36</v>
      </c>
      <c r="C29" s="21">
        <v>6.11</v>
      </c>
      <c r="D29" s="22" t="e">
        <f t="shared" si="0"/>
        <v>#VALUE!</v>
      </c>
      <c r="J29"/>
      <c r="K29"/>
    </row>
    <row r="30" spans="1:17" x14ac:dyDescent="0.3">
      <c r="A30" s="20">
        <v>24</v>
      </c>
      <c r="B30" s="21">
        <v>13.3</v>
      </c>
      <c r="C30" s="21">
        <v>6.1</v>
      </c>
      <c r="D30" s="22" t="e">
        <f t="shared" si="0"/>
        <v>#VALUE!</v>
      </c>
      <c r="J30"/>
      <c r="K30"/>
    </row>
    <row r="31" spans="1:17" x14ac:dyDescent="0.3">
      <c r="A31" s="20">
        <v>25</v>
      </c>
      <c r="B31" s="21">
        <v>13.24</v>
      </c>
      <c r="C31" s="21">
        <v>6.06</v>
      </c>
      <c r="D31" s="22" t="e">
        <f t="shared" si="0"/>
        <v>#VALUE!</v>
      </c>
      <c r="J31"/>
      <c r="K31"/>
    </row>
    <row r="32" spans="1:17" x14ac:dyDescent="0.3">
      <c r="A32" s="20">
        <v>26</v>
      </c>
      <c r="B32" s="21">
        <v>13.27</v>
      </c>
      <c r="C32" s="21">
        <v>10.92</v>
      </c>
      <c r="D32" s="22" t="e">
        <f t="shared" si="0"/>
        <v>#VALUE!</v>
      </c>
      <c r="E32" s="42" t="s">
        <v>54</v>
      </c>
      <c r="J32"/>
      <c r="K32"/>
    </row>
    <row r="33" spans="1:11" x14ac:dyDescent="0.3">
      <c r="A33" s="20">
        <v>27</v>
      </c>
      <c r="B33" s="21">
        <v>13.29</v>
      </c>
      <c r="C33" s="21">
        <v>6.52</v>
      </c>
      <c r="D33" s="22" t="e">
        <f t="shared" si="0"/>
        <v>#VALUE!</v>
      </c>
      <c r="J33"/>
      <c r="K33"/>
    </row>
    <row r="34" spans="1:11" x14ac:dyDescent="0.3">
      <c r="A34" s="20">
        <v>28</v>
      </c>
      <c r="B34" s="21">
        <v>13.48</v>
      </c>
      <c r="C34" s="21">
        <v>6.88</v>
      </c>
      <c r="D34" s="22" t="e">
        <f t="shared" si="0"/>
        <v>#VALUE!</v>
      </c>
      <c r="J34"/>
      <c r="K34"/>
    </row>
    <row r="35" spans="1:11" x14ac:dyDescent="0.3">
      <c r="A35" s="20">
        <v>29</v>
      </c>
      <c r="B35" s="21">
        <v>13.3</v>
      </c>
      <c r="C35" s="21">
        <v>5.73</v>
      </c>
      <c r="D35" s="22" t="e">
        <f t="shared" si="0"/>
        <v>#VALUE!</v>
      </c>
      <c r="J35"/>
      <c r="K35"/>
    </row>
    <row r="36" spans="1:11" x14ac:dyDescent="0.3">
      <c r="A36" s="20">
        <v>30</v>
      </c>
      <c r="B36" s="21">
        <v>13.26</v>
      </c>
      <c r="C36" s="21">
        <v>5.55</v>
      </c>
      <c r="D36" s="22" t="e">
        <f t="shared" si="0"/>
        <v>#VALUE!</v>
      </c>
      <c r="J36"/>
      <c r="K36"/>
    </row>
    <row r="37" spans="1:11" x14ac:dyDescent="0.3">
      <c r="A37" s="20">
        <v>31</v>
      </c>
      <c r="B37" s="21">
        <v>13.33</v>
      </c>
      <c r="C37" s="21">
        <v>5.73</v>
      </c>
      <c r="D37" s="22" t="e">
        <f t="shared" si="0"/>
        <v>#VALUE!</v>
      </c>
      <c r="J37"/>
      <c r="K37"/>
    </row>
    <row r="38" spans="1:11" x14ac:dyDescent="0.3">
      <c r="A38" s="20">
        <v>32</v>
      </c>
      <c r="B38" s="21">
        <v>13.27</v>
      </c>
      <c r="C38" s="21">
        <v>5.74</v>
      </c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39"/>
      <c r="C40" s="21"/>
      <c r="D40" s="22" t="e">
        <f t="shared" si="0"/>
        <v>#VALUE!</v>
      </c>
      <c r="J40"/>
      <c r="K40"/>
    </row>
    <row r="41" spans="1:11" hidden="1" x14ac:dyDescent="0.3">
      <c r="A41" s="20">
        <v>35</v>
      </c>
      <c r="B41" s="39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35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35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35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35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35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 t="e">
        <f t="shared" si="0"/>
        <v>#VALUE!</v>
      </c>
    </row>
    <row r="56" spans="1:11" hidden="1" x14ac:dyDescent="0.3">
      <c r="A56" s="20">
        <v>50</v>
      </c>
      <c r="B56" s="35"/>
      <c r="C56" s="21"/>
      <c r="D56" s="22" t="e">
        <f t="shared" si="0"/>
        <v>#VALUE!</v>
      </c>
    </row>
    <row r="57" spans="1:11" hidden="1" x14ac:dyDescent="0.3">
      <c r="A57" s="20">
        <v>51</v>
      </c>
      <c r="B57" s="35"/>
      <c r="C57" s="21"/>
      <c r="D57" s="22" t="e">
        <f t="shared" si="0"/>
        <v>#VALUE!</v>
      </c>
    </row>
    <row r="58" spans="1:11" hidden="1" x14ac:dyDescent="0.3">
      <c r="A58" s="20">
        <v>52</v>
      </c>
      <c r="B58" s="35"/>
      <c r="C58" s="21"/>
      <c r="D58" s="22" t="e">
        <f t="shared" si="0"/>
        <v>#VALUE!</v>
      </c>
    </row>
    <row r="59" spans="1:11" hidden="1" x14ac:dyDescent="0.3">
      <c r="A59" s="20">
        <v>53</v>
      </c>
      <c r="B59" s="35"/>
      <c r="C59" s="21"/>
      <c r="D59" s="22" t="e">
        <f t="shared" si="0"/>
        <v>#VALUE!</v>
      </c>
    </row>
    <row r="60" spans="1:11" hidden="1" x14ac:dyDescent="0.3">
      <c r="A60" s="20">
        <v>54</v>
      </c>
      <c r="B60" s="35"/>
      <c r="C60" s="21"/>
      <c r="D60" s="22" t="e">
        <f t="shared" si="0"/>
        <v>#VALUE!</v>
      </c>
    </row>
    <row r="61" spans="1:11" hidden="1" x14ac:dyDescent="0.3">
      <c r="A61" s="20">
        <v>55</v>
      </c>
      <c r="B61" s="35"/>
      <c r="C61" s="21"/>
      <c r="D61" s="22" t="e">
        <f t="shared" si="0"/>
        <v>#VALUE!</v>
      </c>
    </row>
    <row r="62" spans="1:11" hidden="1" x14ac:dyDescent="0.3">
      <c r="A62" s="20">
        <v>56</v>
      </c>
      <c r="B62" s="35"/>
      <c r="C62" s="21"/>
      <c r="D62" s="22" t="e">
        <f t="shared" si="0"/>
        <v>#VALUE!</v>
      </c>
    </row>
    <row r="63" spans="1:11" hidden="1" x14ac:dyDescent="0.3">
      <c r="A63" s="20">
        <v>57</v>
      </c>
      <c r="B63" s="35"/>
      <c r="C63" s="21"/>
      <c r="D63" s="22" t="e">
        <f t="shared" si="0"/>
        <v>#VALUE!</v>
      </c>
    </row>
    <row r="64" spans="1:11" hidden="1" x14ac:dyDescent="0.3">
      <c r="A64" s="20">
        <v>58</v>
      </c>
      <c r="B64" s="35"/>
      <c r="C64" s="21"/>
      <c r="D64" s="22" t="e">
        <f t="shared" si="0"/>
        <v>#VALUE!</v>
      </c>
    </row>
    <row r="65" spans="1:4" hidden="1" x14ac:dyDescent="0.3">
      <c r="A65" s="20">
        <v>59</v>
      </c>
      <c r="B65" s="35"/>
      <c r="C65" s="21"/>
      <c r="D65" s="22" t="e">
        <f t="shared" si="0"/>
        <v>#VALUE!</v>
      </c>
    </row>
    <row r="66" spans="1:4" hidden="1" x14ac:dyDescent="0.3">
      <c r="A66" s="20">
        <v>60</v>
      </c>
      <c r="B66" s="35"/>
      <c r="C66" s="21"/>
      <c r="D66" s="22" t="e">
        <f t="shared" si="0"/>
        <v>#VALUE!</v>
      </c>
    </row>
    <row r="67" spans="1:4" hidden="1" x14ac:dyDescent="0.3">
      <c r="A67" s="20">
        <v>61</v>
      </c>
      <c r="B67" s="35"/>
      <c r="C67" s="21"/>
      <c r="D67" s="22" t="e">
        <f t="shared" si="0"/>
        <v>#VALUE!</v>
      </c>
    </row>
    <row r="68" spans="1:4" hidden="1" x14ac:dyDescent="0.3">
      <c r="A68" s="20">
        <v>62</v>
      </c>
      <c r="B68" s="35"/>
      <c r="C68" s="21"/>
      <c r="D68" s="22" t="e">
        <f t="shared" si="0"/>
        <v>#VALUE!</v>
      </c>
    </row>
    <row r="69" spans="1:4" hidden="1" x14ac:dyDescent="0.3">
      <c r="A69" s="20">
        <v>63</v>
      </c>
      <c r="B69" s="35"/>
      <c r="C69" s="21"/>
      <c r="D69" s="22" t="e">
        <f t="shared" si="0"/>
        <v>#VALUE!</v>
      </c>
    </row>
    <row r="70" spans="1:4" hidden="1" x14ac:dyDescent="0.3">
      <c r="A70" s="20">
        <v>64</v>
      </c>
      <c r="B70" s="35"/>
      <c r="C70" s="21"/>
      <c r="D70" s="22" t="e">
        <f t="shared" si="0"/>
        <v>#VALUE!</v>
      </c>
    </row>
    <row r="71" spans="1:4" hidden="1" x14ac:dyDescent="0.3">
      <c r="A71" s="20">
        <v>65</v>
      </c>
      <c r="B71" s="35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5"/>
      <c r="C72" s="21"/>
      <c r="D72" s="22" t="e">
        <f t="shared" si="1"/>
        <v>#VALUE!</v>
      </c>
    </row>
    <row r="73" spans="1:4" hidden="1" x14ac:dyDescent="0.3">
      <c r="A73" s="20">
        <v>67</v>
      </c>
      <c r="B73" s="35"/>
      <c r="C73" s="21"/>
      <c r="D73" s="22" t="e">
        <f t="shared" si="1"/>
        <v>#VALUE!</v>
      </c>
    </row>
    <row r="74" spans="1:4" hidden="1" x14ac:dyDescent="0.3">
      <c r="A74" s="20">
        <v>68</v>
      </c>
      <c r="B74" s="35"/>
      <c r="C74" s="21"/>
      <c r="D74" s="22" t="e">
        <f t="shared" si="1"/>
        <v>#VALUE!</v>
      </c>
    </row>
    <row r="75" spans="1:4" hidden="1" x14ac:dyDescent="0.3">
      <c r="A75" s="20">
        <v>69</v>
      </c>
      <c r="B75" s="35"/>
      <c r="C75" s="21"/>
      <c r="D75" s="22" t="e">
        <f t="shared" si="1"/>
        <v>#VALUE!</v>
      </c>
    </row>
    <row r="76" spans="1:4" hidden="1" x14ac:dyDescent="0.3">
      <c r="A76" s="20">
        <v>70</v>
      </c>
      <c r="B76" s="35"/>
      <c r="C76" s="21"/>
      <c r="D76" s="22" t="e">
        <f t="shared" si="1"/>
        <v>#VALUE!</v>
      </c>
    </row>
    <row r="77" spans="1:4" hidden="1" x14ac:dyDescent="0.3">
      <c r="A77" s="20">
        <v>71</v>
      </c>
      <c r="B77" s="35"/>
      <c r="C77" s="21"/>
      <c r="D77" s="22" t="e">
        <f t="shared" si="1"/>
        <v>#VALUE!</v>
      </c>
    </row>
    <row r="78" spans="1:4" hidden="1" x14ac:dyDescent="0.3">
      <c r="A78" s="20">
        <v>72</v>
      </c>
      <c r="B78" s="35"/>
      <c r="C78" s="21"/>
      <c r="D78" s="22" t="e">
        <f t="shared" si="1"/>
        <v>#VALUE!</v>
      </c>
    </row>
    <row r="79" spans="1:4" hidden="1" x14ac:dyDescent="0.3">
      <c r="A79" s="20">
        <v>73</v>
      </c>
      <c r="B79" s="35"/>
      <c r="C79" s="21"/>
      <c r="D79" s="22" t="e">
        <f t="shared" si="1"/>
        <v>#VALUE!</v>
      </c>
    </row>
    <row r="80" spans="1:4" hidden="1" x14ac:dyDescent="0.3">
      <c r="A80" s="20">
        <v>74</v>
      </c>
      <c r="B80" s="35"/>
      <c r="C80" s="21"/>
      <c r="D80" s="22" t="e">
        <f t="shared" si="1"/>
        <v>#VALUE!</v>
      </c>
    </row>
    <row r="81" spans="1:4" hidden="1" x14ac:dyDescent="0.3">
      <c r="A81" s="20">
        <v>75</v>
      </c>
      <c r="B81" s="35"/>
      <c r="C81" s="21"/>
      <c r="D81" s="22" t="e">
        <f t="shared" si="1"/>
        <v>#VALUE!</v>
      </c>
    </row>
    <row r="82" spans="1:4" hidden="1" x14ac:dyDescent="0.3">
      <c r="A82" s="20">
        <v>76</v>
      </c>
      <c r="B82" s="35"/>
      <c r="C82" s="21"/>
      <c r="D82" s="22" t="e">
        <f t="shared" si="1"/>
        <v>#VALUE!</v>
      </c>
    </row>
    <row r="83" spans="1:4" hidden="1" x14ac:dyDescent="0.3">
      <c r="A83" s="20">
        <v>77</v>
      </c>
      <c r="B83" s="35"/>
      <c r="C83" s="21"/>
      <c r="D83" s="22" t="e">
        <f t="shared" si="1"/>
        <v>#VALUE!</v>
      </c>
    </row>
    <row r="84" spans="1:4" hidden="1" x14ac:dyDescent="0.3">
      <c r="A84" s="20">
        <v>78</v>
      </c>
      <c r="B84" s="35"/>
      <c r="C84" s="21"/>
      <c r="D84" s="22" t="e">
        <f t="shared" si="1"/>
        <v>#VALUE!</v>
      </c>
    </row>
    <row r="85" spans="1:4" hidden="1" x14ac:dyDescent="0.3">
      <c r="A85" s="20">
        <v>79</v>
      </c>
      <c r="B85" s="35"/>
      <c r="C85" s="21"/>
      <c r="D85" s="22" t="e">
        <f t="shared" si="1"/>
        <v>#VALUE!</v>
      </c>
    </row>
    <row r="86" spans="1:4" hidden="1" x14ac:dyDescent="0.3">
      <c r="A86" s="20">
        <v>80</v>
      </c>
      <c r="B86" s="35"/>
      <c r="C86" s="21"/>
      <c r="D86" s="22" t="e">
        <f t="shared" si="1"/>
        <v>#VALUE!</v>
      </c>
    </row>
    <row r="87" spans="1:4" hidden="1" x14ac:dyDescent="0.3">
      <c r="A87" s="20">
        <v>81</v>
      </c>
      <c r="B87" s="35"/>
      <c r="C87" s="21"/>
      <c r="D87" s="22" t="e">
        <f t="shared" si="1"/>
        <v>#VALUE!</v>
      </c>
    </row>
    <row r="88" spans="1:4" hidden="1" x14ac:dyDescent="0.3">
      <c r="A88" s="20">
        <v>82</v>
      </c>
      <c r="B88" s="35"/>
      <c r="C88" s="21"/>
      <c r="D88" s="22" t="e">
        <f t="shared" si="1"/>
        <v>#VALUE!</v>
      </c>
    </row>
    <row r="89" spans="1:4" hidden="1" x14ac:dyDescent="0.3">
      <c r="A89" s="20">
        <v>83</v>
      </c>
      <c r="B89" s="35"/>
      <c r="C89" s="21"/>
      <c r="D89" s="22" t="e">
        <f t="shared" si="1"/>
        <v>#VALUE!</v>
      </c>
    </row>
    <row r="90" spans="1:4" hidden="1" x14ac:dyDescent="0.3">
      <c r="A90" s="20">
        <v>84</v>
      </c>
      <c r="B90" s="35"/>
      <c r="C90" s="21"/>
      <c r="D90" s="22" t="e">
        <f t="shared" si="1"/>
        <v>#VALUE!</v>
      </c>
    </row>
    <row r="91" spans="1:4" hidden="1" x14ac:dyDescent="0.3">
      <c r="A91" s="20">
        <v>85</v>
      </c>
      <c r="B91" s="35"/>
      <c r="C91" s="21"/>
      <c r="D91" s="22" t="e">
        <f t="shared" si="1"/>
        <v>#VALUE!</v>
      </c>
    </row>
    <row r="92" spans="1:4" hidden="1" x14ac:dyDescent="0.3">
      <c r="A92" s="20">
        <v>86</v>
      </c>
      <c r="B92" s="35"/>
      <c r="C92" s="21"/>
      <c r="D92" s="22" t="e">
        <f t="shared" si="1"/>
        <v>#VALUE!</v>
      </c>
    </row>
    <row r="93" spans="1:4" hidden="1" x14ac:dyDescent="0.3">
      <c r="A93" s="20">
        <v>87</v>
      </c>
      <c r="B93" s="35"/>
      <c r="C93" s="21"/>
      <c r="D93" s="22" t="e">
        <f t="shared" si="1"/>
        <v>#VALUE!</v>
      </c>
    </row>
    <row r="94" spans="1:4" hidden="1" x14ac:dyDescent="0.3">
      <c r="A94" s="20">
        <v>88</v>
      </c>
      <c r="B94" s="35"/>
      <c r="C94" s="21"/>
      <c r="D94" s="22" t="e">
        <f t="shared" si="1"/>
        <v>#VALUE!</v>
      </c>
    </row>
    <row r="95" spans="1:4" hidden="1" x14ac:dyDescent="0.3">
      <c r="A95" s="20">
        <v>89</v>
      </c>
      <c r="B95" s="35"/>
      <c r="C95" s="21"/>
      <c r="D95" s="22" t="e">
        <f t="shared" si="1"/>
        <v>#VALUE!</v>
      </c>
    </row>
    <row r="96" spans="1:4" hidden="1" x14ac:dyDescent="0.3">
      <c r="A96" s="20">
        <v>90</v>
      </c>
      <c r="B96" s="35"/>
      <c r="C96" s="21"/>
      <c r="D96" s="22" t="e">
        <f t="shared" si="1"/>
        <v>#VALUE!</v>
      </c>
    </row>
    <row r="97" spans="1:4" hidden="1" x14ac:dyDescent="0.3">
      <c r="A97" s="20">
        <v>91</v>
      </c>
      <c r="B97" s="35"/>
      <c r="C97" s="21"/>
      <c r="D97" s="22" t="e">
        <f t="shared" si="1"/>
        <v>#VALUE!</v>
      </c>
    </row>
    <row r="98" spans="1:4" hidden="1" x14ac:dyDescent="0.3">
      <c r="A98" s="20">
        <v>92</v>
      </c>
      <c r="B98" s="35"/>
      <c r="C98" s="21"/>
      <c r="D98" s="22" t="e">
        <f t="shared" si="1"/>
        <v>#VALUE!</v>
      </c>
    </row>
    <row r="99" spans="1:4" hidden="1" x14ac:dyDescent="0.3">
      <c r="A99" s="20">
        <v>93</v>
      </c>
      <c r="B99" s="35"/>
      <c r="C99" s="21"/>
      <c r="D99" s="22" t="e">
        <f t="shared" si="1"/>
        <v>#VALUE!</v>
      </c>
    </row>
    <row r="100" spans="1:4" hidden="1" x14ac:dyDescent="0.3">
      <c r="A100" s="20">
        <v>94</v>
      </c>
      <c r="B100" s="35"/>
      <c r="C100" s="21"/>
      <c r="D100" s="22" t="e">
        <f t="shared" si="1"/>
        <v>#VALUE!</v>
      </c>
    </row>
    <row r="101" spans="1:4" hidden="1" x14ac:dyDescent="0.3">
      <c r="A101" s="20">
        <v>95</v>
      </c>
      <c r="B101" s="35"/>
      <c r="C101" s="21"/>
      <c r="D101" s="22" t="e">
        <f t="shared" si="1"/>
        <v>#VALUE!</v>
      </c>
    </row>
    <row r="102" spans="1:4" hidden="1" x14ac:dyDescent="0.3">
      <c r="A102" s="20">
        <v>96</v>
      </c>
      <c r="B102" s="35"/>
      <c r="C102" s="21"/>
      <c r="D102" s="22" t="e">
        <f t="shared" si="1"/>
        <v>#VALUE!</v>
      </c>
    </row>
    <row r="103" spans="1:4" hidden="1" x14ac:dyDescent="0.3">
      <c r="A103" s="20">
        <v>97</v>
      </c>
      <c r="B103" s="35"/>
      <c r="C103" s="21"/>
      <c r="D103" s="22" t="e">
        <f t="shared" si="1"/>
        <v>#VALUE!</v>
      </c>
    </row>
    <row r="104" spans="1:4" hidden="1" x14ac:dyDescent="0.3">
      <c r="A104" s="20">
        <v>98</v>
      </c>
      <c r="B104" s="35"/>
      <c r="C104" s="21"/>
      <c r="D104" s="22" t="e">
        <f t="shared" si="1"/>
        <v>#VALUE!</v>
      </c>
    </row>
    <row r="105" spans="1:4" hidden="1" x14ac:dyDescent="0.3">
      <c r="A105" s="20">
        <v>99</v>
      </c>
      <c r="B105" s="35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5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5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5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5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5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5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5"/>
      <c r="C112" s="21"/>
      <c r="D112" s="22" t="e">
        <f t="shared" si="1"/>
        <v>#VALUE!</v>
      </c>
    </row>
    <row r="113" spans="1:4" hidden="1" x14ac:dyDescent="0.3">
      <c r="A113" s="29">
        <v>107</v>
      </c>
      <c r="B113" s="37"/>
      <c r="C113" s="36"/>
      <c r="D113" s="22" t="e">
        <f t="shared" si="1"/>
        <v>#VALUE!</v>
      </c>
    </row>
    <row r="114" spans="1:4" hidden="1" x14ac:dyDescent="0.3">
      <c r="A114" s="20">
        <v>108</v>
      </c>
      <c r="B114" s="35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5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5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6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6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6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6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6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6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6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6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6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6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6" x14ac:dyDescent="0.3">
      <c r="F283" s="38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A3EC5-F004-459A-8A8B-ADCA50833A4D}">
  <dimension ref="A1:Q284"/>
  <sheetViews>
    <sheetView zoomScale="90" zoomScaleNormal="90" workbookViewId="0">
      <selection activeCell="E293" sqref="E29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46191</v>
      </c>
      <c r="B3" s="33" t="s">
        <v>29</v>
      </c>
      <c r="C3" s="33" t="s">
        <v>61</v>
      </c>
      <c r="D3" s="7" t="s">
        <v>23</v>
      </c>
      <c r="E3" s="34" t="s">
        <v>26</v>
      </c>
      <c r="F3" s="8">
        <v>200</v>
      </c>
      <c r="G3" s="26" t="s">
        <v>62</v>
      </c>
      <c r="H3" s="26" t="s">
        <v>63</v>
      </c>
      <c r="I3" s="40" t="s">
        <v>24</v>
      </c>
      <c r="J3" s="8">
        <v>4</v>
      </c>
      <c r="K3" s="9">
        <v>26</v>
      </c>
      <c r="L3" s="9">
        <v>26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13.29</v>
      </c>
      <c r="C7" s="21">
        <v>2.37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13.29</v>
      </c>
      <c r="H7" s="24">
        <f>MAX(C7:C282)</f>
        <v>2.37</v>
      </c>
      <c r="I7" s="28"/>
      <c r="J7"/>
      <c r="K7"/>
    </row>
    <row r="8" spans="1:15" x14ac:dyDescent="0.3">
      <c r="A8" s="20">
        <v>2</v>
      </c>
      <c r="B8" s="21">
        <v>13.29</v>
      </c>
      <c r="C8" s="21">
        <v>2.25</v>
      </c>
      <c r="D8" s="22" t="e">
        <f t="shared" si="0"/>
        <v>#VALUE!</v>
      </c>
      <c r="E8" s="28"/>
      <c r="F8" s="23" t="s">
        <v>21</v>
      </c>
      <c r="G8" s="24">
        <f>MIN(B7:B282)</f>
        <v>13.24</v>
      </c>
      <c r="H8" s="24">
        <f>MIN(C7:C282)</f>
        <v>2.25</v>
      </c>
      <c r="I8" s="28"/>
      <c r="J8"/>
      <c r="K8"/>
    </row>
    <row r="9" spans="1:15" x14ac:dyDescent="0.3">
      <c r="A9" s="20">
        <v>3</v>
      </c>
      <c r="B9" s="21">
        <v>13.24</v>
      </c>
      <c r="C9" s="21">
        <v>2.33</v>
      </c>
      <c r="D9" s="22" t="e">
        <f t="shared" si="0"/>
        <v>#VALUE!</v>
      </c>
      <c r="E9" s="2"/>
      <c r="H9" s="1"/>
      <c r="I9" s="41"/>
      <c r="J9"/>
      <c r="K9"/>
    </row>
    <row r="10" spans="1:15" x14ac:dyDescent="0.3">
      <c r="A10" s="20">
        <v>4</v>
      </c>
      <c r="B10" s="21">
        <v>13.25</v>
      </c>
      <c r="C10" s="21">
        <v>2.25</v>
      </c>
      <c r="D10" s="22" t="e">
        <f t="shared" si="0"/>
        <v>#VALUE!</v>
      </c>
      <c r="E10" s="2"/>
      <c r="F10" s="23" t="s">
        <v>22</v>
      </c>
      <c r="G10" s="25">
        <f>SUM(B7:B246)</f>
        <v>53.07</v>
      </c>
      <c r="H10" s="24">
        <f>G10/J3</f>
        <v>13.2675</v>
      </c>
      <c r="J10"/>
      <c r="K10"/>
      <c r="O10" s="30"/>
    </row>
    <row r="11" spans="1:15" hidden="1" x14ac:dyDescent="0.3">
      <c r="A11" s="20">
        <v>5</v>
      </c>
      <c r="B11" s="39"/>
      <c r="C11" s="21"/>
      <c r="D11" s="22" t="e">
        <f t="shared" si="0"/>
        <v>#VALUE!</v>
      </c>
      <c r="E11" s="2"/>
      <c r="J11"/>
      <c r="K11"/>
      <c r="O11" s="30"/>
    </row>
    <row r="12" spans="1:15" hidden="1" x14ac:dyDescent="0.3">
      <c r="A12" s="20">
        <v>6</v>
      </c>
      <c r="B12" s="21"/>
      <c r="C12" s="21"/>
      <c r="D12" s="22" t="e">
        <f t="shared" si="0"/>
        <v>#VALUE!</v>
      </c>
      <c r="E12" s="2"/>
      <c r="H12" s="1"/>
      <c r="J12"/>
      <c r="K12" s="32"/>
      <c r="L12" s="32"/>
    </row>
    <row r="13" spans="1:15" hidden="1" x14ac:dyDescent="0.3">
      <c r="A13" s="20">
        <v>7</v>
      </c>
      <c r="B13" s="21"/>
      <c r="C13" s="21"/>
      <c r="D13" s="22" t="e">
        <f t="shared" si="0"/>
        <v>#VALUE!</v>
      </c>
      <c r="F13" s="38"/>
      <c r="J13"/>
      <c r="K13" s="32"/>
      <c r="L13" s="32"/>
    </row>
    <row r="14" spans="1:15" hidden="1" x14ac:dyDescent="0.3">
      <c r="A14" s="20">
        <v>8</v>
      </c>
      <c r="B14" s="21"/>
      <c r="C14" s="21"/>
      <c r="D14" s="22" t="e">
        <f t="shared" si="0"/>
        <v>#VALUE!</v>
      </c>
      <c r="F14" s="38"/>
      <c r="G14" s="1"/>
      <c r="H14" s="1"/>
      <c r="J14"/>
      <c r="K14" s="32"/>
      <c r="L14" s="32"/>
    </row>
    <row r="15" spans="1:15" hidden="1" x14ac:dyDescent="0.3">
      <c r="A15" s="20">
        <v>9</v>
      </c>
      <c r="B15" s="21"/>
      <c r="C15" s="21"/>
      <c r="D15" s="22" t="e">
        <f t="shared" si="0"/>
        <v>#VALUE!</v>
      </c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21"/>
      <c r="C32" s="21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21"/>
      <c r="C33" s="21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21"/>
      <c r="C34" s="21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21"/>
      <c r="C35" s="21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21"/>
      <c r="C36" s="21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21"/>
      <c r="C37" s="21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39"/>
      <c r="C40" s="21"/>
      <c r="D40" s="22" t="e">
        <f t="shared" si="0"/>
        <v>#VALUE!</v>
      </c>
      <c r="J40"/>
      <c r="K40"/>
    </row>
    <row r="41" spans="1:11" hidden="1" x14ac:dyDescent="0.3">
      <c r="A41" s="20">
        <v>35</v>
      </c>
      <c r="B41" s="39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35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35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35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35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35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 t="e">
        <f t="shared" si="0"/>
        <v>#VALUE!</v>
      </c>
    </row>
    <row r="56" spans="1:11" hidden="1" x14ac:dyDescent="0.3">
      <c r="A56" s="20">
        <v>50</v>
      </c>
      <c r="B56" s="35"/>
      <c r="C56" s="21"/>
      <c r="D56" s="22" t="e">
        <f t="shared" si="0"/>
        <v>#VALUE!</v>
      </c>
    </row>
    <row r="57" spans="1:11" hidden="1" x14ac:dyDescent="0.3">
      <c r="A57" s="20">
        <v>51</v>
      </c>
      <c r="B57" s="35"/>
      <c r="C57" s="21"/>
      <c r="D57" s="22" t="e">
        <f t="shared" si="0"/>
        <v>#VALUE!</v>
      </c>
    </row>
    <row r="58" spans="1:11" hidden="1" x14ac:dyDescent="0.3">
      <c r="A58" s="20">
        <v>52</v>
      </c>
      <c r="B58" s="35"/>
      <c r="C58" s="21"/>
      <c r="D58" s="22" t="e">
        <f t="shared" si="0"/>
        <v>#VALUE!</v>
      </c>
    </row>
    <row r="59" spans="1:11" hidden="1" x14ac:dyDescent="0.3">
      <c r="A59" s="20">
        <v>53</v>
      </c>
      <c r="B59" s="35"/>
      <c r="C59" s="21"/>
      <c r="D59" s="22" t="e">
        <f t="shared" si="0"/>
        <v>#VALUE!</v>
      </c>
    </row>
    <row r="60" spans="1:11" hidden="1" x14ac:dyDescent="0.3">
      <c r="A60" s="20">
        <v>54</v>
      </c>
      <c r="B60" s="35"/>
      <c r="C60" s="21"/>
      <c r="D60" s="22" t="e">
        <f t="shared" si="0"/>
        <v>#VALUE!</v>
      </c>
    </row>
    <row r="61" spans="1:11" hidden="1" x14ac:dyDescent="0.3">
      <c r="A61" s="20">
        <v>55</v>
      </c>
      <c r="B61" s="35"/>
      <c r="C61" s="21"/>
      <c r="D61" s="22" t="e">
        <f t="shared" si="0"/>
        <v>#VALUE!</v>
      </c>
    </row>
    <row r="62" spans="1:11" hidden="1" x14ac:dyDescent="0.3">
      <c r="A62" s="20">
        <v>56</v>
      </c>
      <c r="B62" s="35"/>
      <c r="C62" s="21"/>
      <c r="D62" s="22" t="e">
        <f t="shared" si="0"/>
        <v>#VALUE!</v>
      </c>
    </row>
    <row r="63" spans="1:11" hidden="1" x14ac:dyDescent="0.3">
      <c r="A63" s="20">
        <v>57</v>
      </c>
      <c r="B63" s="35"/>
      <c r="C63" s="21"/>
      <c r="D63" s="22" t="e">
        <f t="shared" si="0"/>
        <v>#VALUE!</v>
      </c>
    </row>
    <row r="64" spans="1:11" hidden="1" x14ac:dyDescent="0.3">
      <c r="A64" s="20">
        <v>58</v>
      </c>
      <c r="B64" s="35"/>
      <c r="C64" s="21"/>
      <c r="D64" s="22" t="e">
        <f t="shared" si="0"/>
        <v>#VALUE!</v>
      </c>
    </row>
    <row r="65" spans="1:4" hidden="1" x14ac:dyDescent="0.3">
      <c r="A65" s="20">
        <v>59</v>
      </c>
      <c r="B65" s="35"/>
      <c r="C65" s="21"/>
      <c r="D65" s="22" t="e">
        <f t="shared" si="0"/>
        <v>#VALUE!</v>
      </c>
    </row>
    <row r="66" spans="1:4" hidden="1" x14ac:dyDescent="0.3">
      <c r="A66" s="20">
        <v>60</v>
      </c>
      <c r="B66" s="35"/>
      <c r="C66" s="21"/>
      <c r="D66" s="22" t="e">
        <f t="shared" si="0"/>
        <v>#VALUE!</v>
      </c>
    </row>
    <row r="67" spans="1:4" hidden="1" x14ac:dyDescent="0.3">
      <c r="A67" s="20">
        <v>61</v>
      </c>
      <c r="B67" s="35"/>
      <c r="C67" s="21"/>
      <c r="D67" s="22" t="e">
        <f t="shared" si="0"/>
        <v>#VALUE!</v>
      </c>
    </row>
    <row r="68" spans="1:4" hidden="1" x14ac:dyDescent="0.3">
      <c r="A68" s="20">
        <v>62</v>
      </c>
      <c r="B68" s="35"/>
      <c r="C68" s="21"/>
      <c r="D68" s="22" t="e">
        <f t="shared" si="0"/>
        <v>#VALUE!</v>
      </c>
    </row>
    <row r="69" spans="1:4" hidden="1" x14ac:dyDescent="0.3">
      <c r="A69" s="20">
        <v>63</v>
      </c>
      <c r="B69" s="35"/>
      <c r="C69" s="21"/>
      <c r="D69" s="22" t="e">
        <f t="shared" si="0"/>
        <v>#VALUE!</v>
      </c>
    </row>
    <row r="70" spans="1:4" hidden="1" x14ac:dyDescent="0.3">
      <c r="A70" s="20">
        <v>64</v>
      </c>
      <c r="B70" s="35"/>
      <c r="C70" s="21"/>
      <c r="D70" s="22" t="e">
        <f t="shared" si="0"/>
        <v>#VALUE!</v>
      </c>
    </row>
    <row r="71" spans="1:4" hidden="1" x14ac:dyDescent="0.3">
      <c r="A71" s="20">
        <v>65</v>
      </c>
      <c r="B71" s="35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5"/>
      <c r="C72" s="21"/>
      <c r="D72" s="22" t="e">
        <f t="shared" si="1"/>
        <v>#VALUE!</v>
      </c>
    </row>
    <row r="73" spans="1:4" hidden="1" x14ac:dyDescent="0.3">
      <c r="A73" s="20">
        <v>67</v>
      </c>
      <c r="B73" s="35"/>
      <c r="C73" s="21"/>
      <c r="D73" s="22" t="e">
        <f t="shared" si="1"/>
        <v>#VALUE!</v>
      </c>
    </row>
    <row r="74" spans="1:4" hidden="1" x14ac:dyDescent="0.3">
      <c r="A74" s="20">
        <v>68</v>
      </c>
      <c r="B74" s="35"/>
      <c r="C74" s="21"/>
      <c r="D74" s="22" t="e">
        <f t="shared" si="1"/>
        <v>#VALUE!</v>
      </c>
    </row>
    <row r="75" spans="1:4" hidden="1" x14ac:dyDescent="0.3">
      <c r="A75" s="20">
        <v>69</v>
      </c>
      <c r="B75" s="35"/>
      <c r="C75" s="21"/>
      <c r="D75" s="22" t="e">
        <f t="shared" si="1"/>
        <v>#VALUE!</v>
      </c>
    </row>
    <row r="76" spans="1:4" hidden="1" x14ac:dyDescent="0.3">
      <c r="A76" s="20">
        <v>70</v>
      </c>
      <c r="B76" s="35"/>
      <c r="C76" s="21"/>
      <c r="D76" s="22" t="e">
        <f t="shared" si="1"/>
        <v>#VALUE!</v>
      </c>
    </row>
    <row r="77" spans="1:4" hidden="1" x14ac:dyDescent="0.3">
      <c r="A77" s="20">
        <v>71</v>
      </c>
      <c r="B77" s="35"/>
      <c r="C77" s="21"/>
      <c r="D77" s="22" t="e">
        <f t="shared" si="1"/>
        <v>#VALUE!</v>
      </c>
    </row>
    <row r="78" spans="1:4" hidden="1" x14ac:dyDescent="0.3">
      <c r="A78" s="20">
        <v>72</v>
      </c>
      <c r="B78" s="35"/>
      <c r="C78" s="21"/>
      <c r="D78" s="22" t="e">
        <f t="shared" si="1"/>
        <v>#VALUE!</v>
      </c>
    </row>
    <row r="79" spans="1:4" hidden="1" x14ac:dyDescent="0.3">
      <c r="A79" s="20">
        <v>73</v>
      </c>
      <c r="B79" s="35"/>
      <c r="C79" s="21"/>
      <c r="D79" s="22" t="e">
        <f t="shared" si="1"/>
        <v>#VALUE!</v>
      </c>
    </row>
    <row r="80" spans="1:4" hidden="1" x14ac:dyDescent="0.3">
      <c r="A80" s="20">
        <v>74</v>
      </c>
      <c r="B80" s="35"/>
      <c r="C80" s="21"/>
      <c r="D80" s="22" t="e">
        <f t="shared" si="1"/>
        <v>#VALUE!</v>
      </c>
    </row>
    <row r="81" spans="1:4" hidden="1" x14ac:dyDescent="0.3">
      <c r="A81" s="20">
        <v>75</v>
      </c>
      <c r="B81" s="35"/>
      <c r="C81" s="21"/>
      <c r="D81" s="22" t="e">
        <f t="shared" si="1"/>
        <v>#VALUE!</v>
      </c>
    </row>
    <row r="82" spans="1:4" hidden="1" x14ac:dyDescent="0.3">
      <c r="A82" s="20">
        <v>76</v>
      </c>
      <c r="B82" s="35"/>
      <c r="C82" s="21"/>
      <c r="D82" s="22" t="e">
        <f t="shared" si="1"/>
        <v>#VALUE!</v>
      </c>
    </row>
    <row r="83" spans="1:4" hidden="1" x14ac:dyDescent="0.3">
      <c r="A83" s="20">
        <v>77</v>
      </c>
      <c r="B83" s="35"/>
      <c r="C83" s="21"/>
      <c r="D83" s="22" t="e">
        <f t="shared" si="1"/>
        <v>#VALUE!</v>
      </c>
    </row>
    <row r="84" spans="1:4" hidden="1" x14ac:dyDescent="0.3">
      <c r="A84" s="20">
        <v>78</v>
      </c>
      <c r="B84" s="35"/>
      <c r="C84" s="21"/>
      <c r="D84" s="22" t="e">
        <f t="shared" si="1"/>
        <v>#VALUE!</v>
      </c>
    </row>
    <row r="85" spans="1:4" hidden="1" x14ac:dyDescent="0.3">
      <c r="A85" s="20">
        <v>79</v>
      </c>
      <c r="B85" s="35"/>
      <c r="C85" s="21"/>
      <c r="D85" s="22" t="e">
        <f t="shared" si="1"/>
        <v>#VALUE!</v>
      </c>
    </row>
    <row r="86" spans="1:4" hidden="1" x14ac:dyDescent="0.3">
      <c r="A86" s="20">
        <v>80</v>
      </c>
      <c r="B86" s="35"/>
      <c r="C86" s="21"/>
      <c r="D86" s="22" t="e">
        <f t="shared" si="1"/>
        <v>#VALUE!</v>
      </c>
    </row>
    <row r="87" spans="1:4" hidden="1" x14ac:dyDescent="0.3">
      <c r="A87" s="20">
        <v>81</v>
      </c>
      <c r="B87" s="35"/>
      <c r="C87" s="21"/>
      <c r="D87" s="22" t="e">
        <f t="shared" si="1"/>
        <v>#VALUE!</v>
      </c>
    </row>
    <row r="88" spans="1:4" hidden="1" x14ac:dyDescent="0.3">
      <c r="A88" s="20">
        <v>82</v>
      </c>
      <c r="B88" s="35"/>
      <c r="C88" s="21"/>
      <c r="D88" s="22" t="e">
        <f t="shared" si="1"/>
        <v>#VALUE!</v>
      </c>
    </row>
    <row r="89" spans="1:4" hidden="1" x14ac:dyDescent="0.3">
      <c r="A89" s="20">
        <v>83</v>
      </c>
      <c r="B89" s="35"/>
      <c r="C89" s="21"/>
      <c r="D89" s="22" t="e">
        <f t="shared" si="1"/>
        <v>#VALUE!</v>
      </c>
    </row>
    <row r="90" spans="1:4" hidden="1" x14ac:dyDescent="0.3">
      <c r="A90" s="20">
        <v>84</v>
      </c>
      <c r="B90" s="35"/>
      <c r="C90" s="21"/>
      <c r="D90" s="22" t="e">
        <f t="shared" si="1"/>
        <v>#VALUE!</v>
      </c>
    </row>
    <row r="91" spans="1:4" hidden="1" x14ac:dyDescent="0.3">
      <c r="A91" s="20">
        <v>85</v>
      </c>
      <c r="B91" s="35"/>
      <c r="C91" s="21"/>
      <c r="D91" s="22" t="e">
        <f t="shared" si="1"/>
        <v>#VALUE!</v>
      </c>
    </row>
    <row r="92" spans="1:4" hidden="1" x14ac:dyDescent="0.3">
      <c r="A92" s="20">
        <v>86</v>
      </c>
      <c r="B92" s="35"/>
      <c r="C92" s="21"/>
      <c r="D92" s="22" t="e">
        <f t="shared" si="1"/>
        <v>#VALUE!</v>
      </c>
    </row>
    <row r="93" spans="1:4" hidden="1" x14ac:dyDescent="0.3">
      <c r="A93" s="20">
        <v>87</v>
      </c>
      <c r="B93" s="35"/>
      <c r="C93" s="21"/>
      <c r="D93" s="22" t="e">
        <f t="shared" si="1"/>
        <v>#VALUE!</v>
      </c>
    </row>
    <row r="94" spans="1:4" hidden="1" x14ac:dyDescent="0.3">
      <c r="A94" s="20">
        <v>88</v>
      </c>
      <c r="B94" s="35"/>
      <c r="C94" s="21"/>
      <c r="D94" s="22" t="e">
        <f t="shared" si="1"/>
        <v>#VALUE!</v>
      </c>
    </row>
    <row r="95" spans="1:4" hidden="1" x14ac:dyDescent="0.3">
      <c r="A95" s="20">
        <v>89</v>
      </c>
      <c r="B95" s="35"/>
      <c r="C95" s="21"/>
      <c r="D95" s="22" t="e">
        <f t="shared" si="1"/>
        <v>#VALUE!</v>
      </c>
    </row>
    <row r="96" spans="1:4" hidden="1" x14ac:dyDescent="0.3">
      <c r="A96" s="20">
        <v>90</v>
      </c>
      <c r="B96" s="35"/>
      <c r="C96" s="21"/>
      <c r="D96" s="22" t="e">
        <f t="shared" si="1"/>
        <v>#VALUE!</v>
      </c>
    </row>
    <row r="97" spans="1:4" hidden="1" x14ac:dyDescent="0.3">
      <c r="A97" s="20">
        <v>91</v>
      </c>
      <c r="B97" s="35"/>
      <c r="C97" s="21"/>
      <c r="D97" s="22" t="e">
        <f t="shared" si="1"/>
        <v>#VALUE!</v>
      </c>
    </row>
    <row r="98" spans="1:4" hidden="1" x14ac:dyDescent="0.3">
      <c r="A98" s="20">
        <v>92</v>
      </c>
      <c r="B98" s="35"/>
      <c r="C98" s="21"/>
      <c r="D98" s="22" t="e">
        <f t="shared" si="1"/>
        <v>#VALUE!</v>
      </c>
    </row>
    <row r="99" spans="1:4" hidden="1" x14ac:dyDescent="0.3">
      <c r="A99" s="20">
        <v>93</v>
      </c>
      <c r="B99" s="35"/>
      <c r="C99" s="21"/>
      <c r="D99" s="22" t="e">
        <f t="shared" si="1"/>
        <v>#VALUE!</v>
      </c>
    </row>
    <row r="100" spans="1:4" hidden="1" x14ac:dyDescent="0.3">
      <c r="A100" s="20">
        <v>94</v>
      </c>
      <c r="B100" s="35"/>
      <c r="C100" s="21"/>
      <c r="D100" s="22" t="e">
        <f t="shared" si="1"/>
        <v>#VALUE!</v>
      </c>
    </row>
    <row r="101" spans="1:4" hidden="1" x14ac:dyDescent="0.3">
      <c r="A101" s="20">
        <v>95</v>
      </c>
      <c r="B101" s="35"/>
      <c r="C101" s="21"/>
      <c r="D101" s="22" t="e">
        <f t="shared" si="1"/>
        <v>#VALUE!</v>
      </c>
    </row>
    <row r="102" spans="1:4" hidden="1" x14ac:dyDescent="0.3">
      <c r="A102" s="20">
        <v>96</v>
      </c>
      <c r="B102" s="35"/>
      <c r="C102" s="21"/>
      <c r="D102" s="22" t="e">
        <f t="shared" si="1"/>
        <v>#VALUE!</v>
      </c>
    </row>
    <row r="103" spans="1:4" hidden="1" x14ac:dyDescent="0.3">
      <c r="A103" s="20">
        <v>97</v>
      </c>
      <c r="B103" s="35"/>
      <c r="C103" s="21"/>
      <c r="D103" s="22" t="e">
        <f t="shared" si="1"/>
        <v>#VALUE!</v>
      </c>
    </row>
    <row r="104" spans="1:4" hidden="1" x14ac:dyDescent="0.3">
      <c r="A104" s="20">
        <v>98</v>
      </c>
      <c r="B104" s="35"/>
      <c r="C104" s="21"/>
      <c r="D104" s="22" t="e">
        <f t="shared" si="1"/>
        <v>#VALUE!</v>
      </c>
    </row>
    <row r="105" spans="1:4" hidden="1" x14ac:dyDescent="0.3">
      <c r="A105" s="20">
        <v>99</v>
      </c>
      <c r="B105" s="35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5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5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5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5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5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5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5"/>
      <c r="C112" s="21"/>
      <c r="D112" s="22" t="e">
        <f t="shared" si="1"/>
        <v>#VALUE!</v>
      </c>
    </row>
    <row r="113" spans="1:4" hidden="1" x14ac:dyDescent="0.3">
      <c r="A113" s="29">
        <v>107</v>
      </c>
      <c r="B113" s="37"/>
      <c r="C113" s="36"/>
      <c r="D113" s="22" t="e">
        <f t="shared" si="1"/>
        <v>#VALUE!</v>
      </c>
    </row>
    <row r="114" spans="1:4" hidden="1" x14ac:dyDescent="0.3">
      <c r="A114" s="20">
        <v>108</v>
      </c>
      <c r="B114" s="35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5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5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6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6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6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6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6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6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6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6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6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6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6" x14ac:dyDescent="0.3">
      <c r="F283" s="38"/>
    </row>
    <row r="284" spans="1:6" x14ac:dyDescent="0.3">
      <c r="F284" s="38" t="s">
        <v>64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전기실_DC조명등</vt:lpstr>
      <vt:lpstr>전기실_조작전원</vt:lpstr>
      <vt:lpstr>전기실_비상발전기</vt:lpstr>
      <vt:lpstr>방재실_방송장비</vt:lpstr>
      <vt:lpstr>전산실</vt:lpstr>
      <vt:lpstr>MDF실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2026-06-19T05:06:35Z</dcterms:modified>
</cp:coreProperties>
</file>