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7월\250729 iM뱅크(前 대구은행)\"/>
    </mc:Choice>
  </mc:AlternateContent>
  <xr:revisionPtr revIDLastSave="0" documentId="13_ncr:1_{33853F5B-AC2D-4994-A6AB-8A810366D1ED}" xr6:coauthVersionLast="36" xr6:coauthVersionMax="36" xr10:uidLastSave="{00000000-0000-0000-0000-000000000000}"/>
  <bookViews>
    <workbookView xWindow="0" yWindow="0" windowWidth="23040" windowHeight="6288" activeTab="4" xr2:uid="{00000000-000D-0000-FFFF-FFFF00000000}"/>
  </bookViews>
  <sheets>
    <sheet name="본관 UPS A" sheetId="17" r:id="rId1"/>
    <sheet name="본관 UPS B" sheetId="16" r:id="rId2"/>
    <sheet name="별관 UPS C" sheetId="19" r:id="rId3"/>
    <sheet name="별관 UPS D" sheetId="20" r:id="rId4"/>
    <sheet name="정류기용" sheetId="18" r:id="rId5"/>
  </sheets>
  <definedNames>
    <definedName name="_xlnm._FilterDatabase" localSheetId="2" hidden="1">'별관 UPS C'!$A$3:$I$43</definedName>
    <definedName name="_xlnm._FilterDatabase" localSheetId="3" hidden="1">'별관 UPS D'!$A$3:$I$285</definedName>
    <definedName name="_xlnm._FilterDatabase" localSheetId="0" hidden="1">'본관 UPS A'!$A$3:$H$48</definedName>
    <definedName name="_xlnm._FilterDatabase" localSheetId="1" hidden="1">'본관 UPS B'!$A$3:$H$48</definedName>
    <definedName name="_xlnm._FilterDatabase" localSheetId="4" hidden="1">정류기용!$A$3:$H$17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20" l="1"/>
  <c r="I46" i="20" s="1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E44" i="20"/>
  <c r="F44" i="20"/>
  <c r="E45" i="20"/>
  <c r="F45" i="20"/>
  <c r="E46" i="20"/>
  <c r="F46" i="20"/>
  <c r="I4" i="19"/>
  <c r="I45" i="19" s="1"/>
  <c r="I5" i="19"/>
  <c r="I6" i="19"/>
  <c r="I7" i="19"/>
  <c r="I8" i="19"/>
  <c r="I9" i="19"/>
  <c r="I10" i="19"/>
  <c r="I11" i="19"/>
  <c r="I12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E44" i="19"/>
  <c r="F44" i="19"/>
  <c r="I44" i="19"/>
  <c r="E45" i="19"/>
  <c r="F45" i="19"/>
  <c r="E46" i="19"/>
  <c r="F46" i="19"/>
  <c r="I45" i="20" l="1"/>
  <c r="I44" i="20"/>
  <c r="I46" i="19"/>
  <c r="F15" i="18"/>
  <c r="E15" i="18"/>
  <c r="F14" i="18"/>
  <c r="E14" i="18"/>
  <c r="F13" i="18"/>
  <c r="E13" i="18"/>
  <c r="I12" i="18"/>
  <c r="I11" i="18"/>
  <c r="I10" i="18"/>
  <c r="I9" i="18"/>
  <c r="I8" i="18"/>
  <c r="I7" i="18"/>
  <c r="I6" i="18"/>
  <c r="I5" i="18"/>
  <c r="I4" i="18"/>
  <c r="F46" i="17"/>
  <c r="E46" i="17"/>
  <c r="F45" i="17"/>
  <c r="E45" i="17"/>
  <c r="F44" i="17"/>
  <c r="E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I46" i="16"/>
  <c r="I45" i="16"/>
  <c r="I44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" i="16"/>
  <c r="I46" i="17" l="1"/>
  <c r="I15" i="18"/>
  <c r="I13" i="18"/>
  <c r="I14" i="18"/>
  <c r="I45" i="17"/>
  <c r="I44" i="17"/>
  <c r="F46" i="16"/>
  <c r="E46" i="16"/>
  <c r="F45" i="16"/>
  <c r="E45" i="16"/>
  <c r="F44" i="16"/>
  <c r="E44" i="16"/>
</calcChain>
</file>

<file path=xl/sharedStrings.xml><?xml version="1.0" encoding="utf-8"?>
<sst xmlns="http://schemas.openxmlformats.org/spreadsheetml/2006/main" count="445" uniqueCount="42">
  <si>
    <t>형   명</t>
  </si>
  <si>
    <t>제조일자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</si>
  <si>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</si>
  <si>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</si>
  <si>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</si>
  <si>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</si>
  <si>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</si>
  <si>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셀</t>
  </si>
  <si>
    <t>전압(V)</t>
  </si>
  <si>
    <t>온도(℃)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</si>
  <si>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</si>
  <si>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</si>
  <si>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</si>
  <si>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</si>
  <si>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설치 사진</t>
    <phoneticPr fontId="19" type="noConversion"/>
  </si>
  <si>
    <r>
      <t>참고치
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</si>
  <si>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iM뱅크 본점</t>
    <phoneticPr fontId="19" type="noConversion"/>
  </si>
  <si>
    <t>ESP200-12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</si>
  <si>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</si>
  <si>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2024.10.03</t>
    <phoneticPr fontId="19" type="noConversion"/>
  </si>
  <si>
    <t>UPS 배터리 B</t>
    <phoneticPr fontId="19" type="noConversion"/>
  </si>
  <si>
    <t>단자부 내부저항 
증가율</t>
    <phoneticPr fontId="19" type="noConversion"/>
  </si>
  <si>
    <t>RP100-12</t>
    <phoneticPr fontId="19" type="noConversion"/>
  </si>
  <si>
    <t>2023.02.08</t>
    <phoneticPr fontId="19" type="noConversion"/>
  </si>
  <si>
    <t>2024.10.06</t>
    <phoneticPr fontId="19" type="noConversion"/>
  </si>
  <si>
    <t>UPS 배터리 A</t>
    <phoneticPr fontId="19" type="noConversion"/>
  </si>
  <si>
    <r>
      <t>1. 고정형 전지 BS활동 강화목적으로 점검
2. 전지 전압 및 내부저항 : 이상없음
    →13.39V/EA / 2.19~2.38m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3. 정상운영</t>
    </r>
    <phoneticPr fontId="19" type="noConversion"/>
  </si>
  <si>
    <r>
      <t>1. 고정형 전지 BS활동 강화목적으로 점검
2. 전지 전압 및 내부저항 : 이상없음
    →13.39V/EA / 2.24~2.42m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3. 정상운영</t>
    </r>
    <phoneticPr fontId="19" type="noConversion"/>
  </si>
  <si>
    <t>정류기용</t>
    <phoneticPr fontId="19" type="noConversion"/>
  </si>
  <si>
    <r>
      <t>1. 고정형 전지 BS활동 강화목적으로 점검
2. 전지 전압 및 내부저항 : 이상없음
    →13.21V/EA / 3.54~3.69m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3. 정상운영</t>
    </r>
    <phoneticPr fontId="19" type="noConversion"/>
  </si>
  <si>
    <t>유첨 문서</t>
    <phoneticPr fontId="19" type="noConversion"/>
  </si>
  <si>
    <t>별관 UPS C</t>
    <phoneticPr fontId="19" type="noConversion"/>
  </si>
  <si>
    <t>iM뱅크 본점</t>
  </si>
  <si>
    <t>단자부
내부저항 증가율</t>
    <phoneticPr fontId="19" type="noConversion"/>
  </si>
  <si>
    <t>단자부
참고값(mΩ)</t>
    <phoneticPr fontId="19" type="noConversion"/>
  </si>
  <si>
    <t>내부저항(mΩ)</t>
    <phoneticPr fontId="19" type="noConversion"/>
  </si>
  <si>
    <t>BS</t>
    <phoneticPr fontId="19" type="noConversion"/>
  </si>
  <si>
    <t>2024.05.04</t>
    <phoneticPr fontId="19" type="noConversion"/>
  </si>
  <si>
    <t>EPS200</t>
    <phoneticPr fontId="19" type="noConversion"/>
  </si>
  <si>
    <t>별관 UPS D</t>
    <phoneticPr fontId="19" type="noConversion"/>
  </si>
  <si>
    <t>점검 형태 : BS</t>
    <phoneticPr fontId="19" type="noConversion"/>
  </si>
  <si>
    <t>점검 형태 :BS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</si>
</sst>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79" formatCode="_-* #,##0.00_-;\-* #,##0.0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0" fillId="0" borderId="10" xfId="42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 wrapText="1"/>
    </xf>
    <xf numFmtId="178" fontId="20" fillId="0" borderId="10" xfId="42" applyNumberFormat="1" applyFont="1" applyBorder="1" applyAlignment="1">
      <alignment horizontal="center" vertical="center"/>
    </xf>
    <xf numFmtId="14" fontId="20" fillId="0" borderId="10" xfId="42" applyNumberFormat="1" applyFont="1" applyBorder="1" applyAlignment="1">
      <alignment horizontal="center" vertical="center"/>
    </xf>
    <xf numFmtId="179" fontId="21" fillId="0" borderId="10" xfId="43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177" fontId="20" fillId="0" borderId="10" xfId="42" applyNumberFormat="1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/>
    </xf>
    <xf numFmtId="176" fontId="20" fillId="0" borderId="15" xfId="42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9" fontId="20" fillId="0" borderId="10" xfId="44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2" xfId="42" applyNumberFormat="1" applyFont="1" applyBorder="1" applyAlignment="1">
      <alignment horizontal="center" vertical="center" wrapText="1"/>
    </xf>
    <xf numFmtId="14" fontId="20" fillId="0" borderId="13" xfId="42" applyNumberFormat="1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0" fontId="20" fillId="0" borderId="0" xfId="0" applyFont="1" applyFill="1">
      <alignment vertical="center"/>
    </xf>
    <xf numFmtId="176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6" fontId="20" fillId="0" borderId="19" xfId="0" applyNumberFormat="1" applyFont="1" applyFill="1" applyBorder="1" applyAlignment="1">
      <alignment horizontal="left" vertical="center"/>
    </xf>
    <xf numFmtId="176" fontId="20" fillId="0" borderId="18" xfId="0" applyNumberFormat="1" applyFont="1" applyFill="1" applyBorder="1" applyAlignment="1">
      <alignment horizontal="left" vertical="center"/>
    </xf>
    <xf numFmtId="176" fontId="20" fillId="0" borderId="17" xfId="0" applyNumberFormat="1" applyFont="1" applyFill="1" applyBorder="1" applyAlignment="1">
      <alignment horizontal="left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left" vertical="center"/>
    </xf>
    <xf numFmtId="0" fontId="20" fillId="0" borderId="18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10" xfId="44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4" fontId="20" fillId="0" borderId="19" xfId="0" applyNumberFormat="1" applyFont="1" applyFill="1" applyBorder="1" applyAlignment="1">
      <alignment horizontal="center" vertical="center"/>
    </xf>
    <xf numFmtId="14" fontId="20" fillId="0" borderId="18" xfId="0" applyNumberFormat="1" applyFont="1" applyFill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9" fontId="20" fillId="0" borderId="10" xfId="44" applyFont="1" applyFill="1" applyBorder="1" applyAlignment="1">
      <alignment horizontal="center" vertical="center" wrapText="1"/>
    </xf>
    <xf numFmtId="177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20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42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14" fontId="20" fillId="0" borderId="22" xfId="42" applyNumberFormat="1" applyFont="1" applyFill="1" applyBorder="1" applyAlignment="1">
      <alignment horizontal="center" vertical="center" wrapText="1"/>
    </xf>
    <xf numFmtId="14" fontId="20" fillId="0" borderId="16" xfId="42" applyNumberFormat="1" applyFont="1" applyFill="1" applyBorder="1" applyAlignment="1">
      <alignment horizontal="center" vertical="center" wrapText="1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4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270847</xdr:colOff>
      <xdr:row>47</xdr:row>
      <xdr:rowOff>2108611</xdr:rowOff>
    </xdr:from>
    <xdr:to>
      <xdr:col>7</xdr:col>
      <xdr:colOff>1212141</xdr:colOff>
      <xdr:row>47</xdr:row>
      <xdr:rowOff>2519419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587E247-DC27-4F2C-910A-508CA7EFDEF4}"/>
            </a:ext>
          </a:extLst>
        </xdr:cNvPr>
        <xdr:cNvSpPr txBox="1"/>
      </xdr:nvSpPr>
      <xdr:spPr>
        <a:xfrm>
          <a:off x="7111702" y="14399671"/>
          <a:ext cx="937484" cy="40890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156883</xdr:colOff>
      <xdr:row>47</xdr:row>
      <xdr:rowOff>418426</xdr:rowOff>
    </xdr:from>
    <xdr:to>
      <xdr:col>8</xdr:col>
      <xdr:colOff>999230</xdr:colOff>
      <xdr:row>47</xdr:row>
      <xdr:rowOff>1946012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B79F518-5D25-4028-BCEF-D24D4DE905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99" t="44552" r="28559" b="8847"/>
        <a:stretch/>
      </xdr:blipFill>
      <xdr:spPr>
        <a:xfrm>
          <a:off x="5894295" y="12912985"/>
          <a:ext cx="3285229" cy="1527586"/>
        </a:xfrm>
        <a:prstGeom prst="rect">
          <a:avLst/>
        </a:prstGeom>
      </xdr:spPr>
    </xdr:pic>
    <xdr:clientData/>
  </xdr:twoCellAnchor>
  <xdr:twoCellAnchor editAs="oneCell">
    <xdr:from>
      <xdr:col>1</xdr:col>
      <xdr:colOff>181199</xdr:colOff>
      <xdr:row>47</xdr:row>
      <xdr:rowOff>219625</xdr:rowOff>
    </xdr:from>
    <xdr:to>
      <xdr:col>4</xdr:col>
      <xdr:colOff>571500</xdr:colOff>
      <xdr:row>47</xdr:row>
      <xdr:rowOff>2456260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ED8D34-3292-4EEC-B0B1-18457E4F7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993" y="12714184"/>
          <a:ext cx="2978860" cy="22366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270847</xdr:colOff>
      <xdr:row>47</xdr:row>
      <xdr:rowOff>2108611</xdr:rowOff>
    </xdr:from>
    <xdr:to>
      <xdr:col>7</xdr:col>
      <xdr:colOff>1212141</xdr:colOff>
      <xdr:row>47</xdr:row>
      <xdr:rowOff>2519419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8B50F8-72B9-45F9-A2D4-72246A5D23AF}"/>
            </a:ext>
          </a:extLst>
        </xdr:cNvPr>
        <xdr:cNvSpPr txBox="1"/>
      </xdr:nvSpPr>
      <xdr:spPr>
        <a:xfrm>
          <a:off x="7117641" y="14603170"/>
          <a:ext cx="941294" cy="41080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179293</xdr:colOff>
      <xdr:row>47</xdr:row>
      <xdr:rowOff>308049</xdr:rowOff>
    </xdr:from>
    <xdr:to>
      <xdr:col>8</xdr:col>
      <xdr:colOff>989927</xdr:colOff>
      <xdr:row>47</xdr:row>
      <xdr:rowOff>1987026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0881869-1B28-41B4-B436-2999372A66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44" t="22138" r="9458" b="39543"/>
        <a:stretch/>
      </xdr:blipFill>
      <xdr:spPr>
        <a:xfrm>
          <a:off x="5916705" y="12802608"/>
          <a:ext cx="3253516" cy="1678977"/>
        </a:xfrm>
        <a:prstGeom prst="rect">
          <a:avLst/>
        </a:prstGeom>
      </xdr:spPr>
    </xdr:pic>
    <xdr:clientData/>
  </xdr:twoCellAnchor>
  <xdr:twoCellAnchor editAs="oneCell">
    <xdr:from>
      <xdr:col>1</xdr:col>
      <xdr:colOff>171898</xdr:colOff>
      <xdr:row>47</xdr:row>
      <xdr:rowOff>183104</xdr:rowOff>
    </xdr:from>
    <xdr:to>
      <xdr:col>4</xdr:col>
      <xdr:colOff>470647</xdr:colOff>
      <xdr:row>47</xdr:row>
      <xdr:rowOff>2345698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2010088-B75E-444D-8FB5-EE10A666E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3692" y="12677663"/>
          <a:ext cx="2887308" cy="21625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257735</xdr:colOff>
      <xdr:row>47</xdr:row>
      <xdr:rowOff>112059</xdr:rowOff>
    </xdr:from>
    <xdr:ext cx="2937285" cy="2194560"/>
    <xdr:pic>
      <xdr:nvPicPr>
        <xdr:cNvPr id="2" name="그림 1">
          <a:extLst>
            <a:ext uri="{FF2B5EF4-FFF2-40B4-BE49-F238E27FC236}">
              <a16:creationId xmlns:a16="http://schemas.microsoft.com/office/drawing/2014/main" id="{2EE5578A-23E3-4179-81F6-DECC400B2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3535" y="10498119"/>
          <a:ext cx="2937285" cy="2194560"/>
        </a:xfrm>
        <a:prstGeom prst="rect">
          <a:avLst/>
        </a:prstGeom>
      </xdr:spPr>
    </xdr:pic>
    <xdr:clientData/>
  </xdr:oneCellAnchor>
  <xdr:oneCellAnchor>
    <xdr:from>
      <xdr:col>6</xdr:col>
      <xdr:colOff>396529</xdr:colOff>
      <xdr:row>47</xdr:row>
      <xdr:rowOff>161207</xdr:rowOff>
    </xdr:from>
    <xdr:ext cx="2917115" cy="2194560"/>
    <xdr:pic>
      <xdr:nvPicPr>
        <xdr:cNvPr id="3" name="그림 2">
          <a:extLst>
            <a:ext uri="{FF2B5EF4-FFF2-40B4-BE49-F238E27FC236}">
              <a16:creationId xmlns:a16="http://schemas.microsoft.com/office/drawing/2014/main" id="{A430D9EB-324D-43D9-A3B9-73D10FFE21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1329" y="10547267"/>
          <a:ext cx="2917115" cy="219456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302559</xdr:colOff>
      <xdr:row>47</xdr:row>
      <xdr:rowOff>123263</xdr:rowOff>
    </xdr:from>
    <xdr:ext cx="2937285" cy="2194560"/>
    <xdr:pic>
      <xdr:nvPicPr>
        <xdr:cNvPr id="2" name="그림 1">
          <a:extLst>
            <a:ext uri="{FF2B5EF4-FFF2-40B4-BE49-F238E27FC236}">
              <a16:creationId xmlns:a16="http://schemas.microsoft.com/office/drawing/2014/main" id="{F46AD754-00AB-4C7D-99AB-7B22F59E6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8359" y="10509323"/>
          <a:ext cx="2937285" cy="2194560"/>
        </a:xfrm>
        <a:prstGeom prst="rect">
          <a:avLst/>
        </a:prstGeom>
      </xdr:spPr>
    </xdr:pic>
    <xdr:clientData/>
  </xdr:oneCellAnchor>
  <xdr:oneCellAnchor>
    <xdr:from>
      <xdr:col>6</xdr:col>
      <xdr:colOff>441353</xdr:colOff>
      <xdr:row>47</xdr:row>
      <xdr:rowOff>172411</xdr:rowOff>
    </xdr:from>
    <xdr:ext cx="2917115" cy="2194560"/>
    <xdr:pic>
      <xdr:nvPicPr>
        <xdr:cNvPr id="3" name="그림 2">
          <a:extLst>
            <a:ext uri="{FF2B5EF4-FFF2-40B4-BE49-F238E27FC236}">
              <a16:creationId xmlns:a16="http://schemas.microsoft.com/office/drawing/2014/main" id="{4BC053C2-9511-48BF-8D78-CBA6637E5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6153" y="10558471"/>
          <a:ext cx="2917115" cy="219456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270847</xdr:colOff>
      <xdr:row>16</xdr:row>
      <xdr:rowOff>2108611</xdr:rowOff>
    </xdr:from>
    <xdr:to>
      <xdr:col>7</xdr:col>
      <xdr:colOff>1212141</xdr:colOff>
      <xdr:row>16</xdr:row>
      <xdr:rowOff>2519419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A87320E-A70F-4A1B-8A4D-77B1A6362FF2}"/>
            </a:ext>
          </a:extLst>
        </xdr:cNvPr>
        <xdr:cNvSpPr txBox="1"/>
      </xdr:nvSpPr>
      <xdr:spPr>
        <a:xfrm>
          <a:off x="7111702" y="14399671"/>
          <a:ext cx="937484" cy="40890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145453</xdr:colOff>
      <xdr:row>16</xdr:row>
      <xdr:rowOff>153073</xdr:rowOff>
    </xdr:from>
    <xdr:to>
      <xdr:col>4</xdr:col>
      <xdr:colOff>567004</xdr:colOff>
      <xdr:row>16</xdr:row>
      <xdr:rowOff>2395613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955C2D8-080A-4D75-835F-A448C2252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7247" y="5699985"/>
          <a:ext cx="3010110" cy="2242540"/>
        </a:xfrm>
        <a:prstGeom prst="rect">
          <a:avLst/>
        </a:prstGeom>
      </xdr:spPr>
    </xdr:pic>
    <xdr:clientData/>
  </xdr:twoCellAnchor>
  <xdr:twoCellAnchor editAs="oneCell">
    <xdr:from>
      <xdr:col>6</xdr:col>
      <xdr:colOff>491379</xdr:colOff>
      <xdr:row>16</xdr:row>
      <xdr:rowOff>431540</xdr:rowOff>
    </xdr:from>
    <xdr:to>
      <xdr:col>8</xdr:col>
      <xdr:colOff>802482</xdr:colOff>
      <xdr:row>16</xdr:row>
      <xdr:rowOff>1951729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5DE81523-AAB1-4F3A-9D84-B63D398EBD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720" t="21609" r="11896" b="25019"/>
        <a:stretch/>
      </xdr:blipFill>
      <xdr:spPr>
        <a:xfrm>
          <a:off x="6228791" y="5978452"/>
          <a:ext cx="2753985" cy="15201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AF1CE-618A-47B2-B134-B29753FBD519}">
  <sheetPr>
    <pageSetUpPr fitToPage="1"/>
  </sheetPr>
  <dimension ref="A1:J48"/>
  <sheetViews>
    <sheetView zoomScale="85" zoomScaleNormal="85" workbookViewId="0">
      <selection activeCell="F3" sqref="F3"/>
    </sheetView>
  </sheetViews>
  <sheetFormatPr defaultColWidth="9" defaultRowHeight="15" x14ac:dyDescent="0.4"/>
  <cols>
    <col min="1" max="1" width="14.8984375" style="5" customWidth="1"/>
    <col min="2" max="2" width="12" style="5" bestFit="1" customWidth="1"/>
    <col min="3" max="3" width="12.8984375" style="5" bestFit="1" customWidth="1"/>
    <col min="4" max="4" width="9" style="5"/>
    <col min="5" max="5" width="9.59765625" style="6" bestFit="1" customWidth="1"/>
    <col min="6" max="6" width="16.8984375" style="6" bestFit="1" customWidth="1"/>
    <col min="7" max="7" width="14.5" style="7" customWidth="1"/>
    <col min="8" max="8" width="17.5" style="7" customWidth="1"/>
    <col min="9" max="9" width="15.19921875" style="5" bestFit="1" customWidth="1"/>
    <col min="10" max="16384" width="9" style="5"/>
  </cols>
  <sheetData>
    <row r="1" spans="1:10" ht="15.6" thickBot="1" x14ac:dyDescent="0.45"/>
    <row r="2" spans="1:10" ht="45.6" customHeight="1" thickBot="1" x14ac:dyDescent="0.45">
      <c r="A2" s="13" t="s">
        <v>0</v>
      </c>
      <c r="B2" s="13" t="s">
        <v>17</v>
      </c>
      <c r="C2" s="13" t="s">
        <v>1</v>
      </c>
      <c r="D2" s="27" t="s">
        <v>24</v>
      </c>
      <c r="E2" s="28"/>
      <c r="F2" s="19" t="s">
        <v>41</v>
      </c>
      <c r="G2" s="13" t="s">
        <v>3</v>
      </c>
      <c r="H2" s="29">
        <v>40</v>
      </c>
      <c r="I2" s="30"/>
      <c r="J2"/>
    </row>
    <row r="3" spans="1:10" ht="30" x14ac:dyDescent="0.4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18" t="s">
        <v>18</v>
      </c>
      <c r="G3" s="9" t="s">
        <v>15</v>
      </c>
      <c r="H3" s="20" t="s">
        <v>9</v>
      </c>
      <c r="I3" s="21" t="s">
        <v>21</v>
      </c>
      <c r="J3"/>
    </row>
    <row r="4" spans="1:10" ht="17.399999999999999" x14ac:dyDescent="0.4">
      <c r="A4" s="11">
        <v>45867</v>
      </c>
      <c r="B4" s="1" t="s">
        <v>16</v>
      </c>
      <c r="C4" s="1" t="s">
        <v>25</v>
      </c>
      <c r="D4" s="1">
        <v>1</v>
      </c>
      <c r="E4" s="8">
        <v>13.43</v>
      </c>
      <c r="F4" s="8">
        <v>2.36</v>
      </c>
      <c r="G4" s="12">
        <v>2.2999999999999998</v>
      </c>
      <c r="H4" s="10">
        <v>23</v>
      </c>
      <c r="I4" s="22">
        <f>F4/G4</f>
        <v>1.0260869565217392</v>
      </c>
      <c r="J4"/>
    </row>
    <row r="5" spans="1:10" ht="17.399999999999999" x14ac:dyDescent="0.4">
      <c r="A5" s="11">
        <v>45867</v>
      </c>
      <c r="B5" s="1" t="s">
        <v>16</v>
      </c>
      <c r="C5" s="1" t="s">
        <v>25</v>
      </c>
      <c r="D5" s="1">
        <v>2</v>
      </c>
      <c r="E5" s="8">
        <v>13.45</v>
      </c>
      <c r="F5" s="8">
        <v>2.33</v>
      </c>
      <c r="G5" s="12">
        <v>2.2999999999999998</v>
      </c>
      <c r="H5" s="10">
        <v>23</v>
      </c>
      <c r="I5" s="22">
        <f t="shared" ref="I5:I43" si="0">F5/G5</f>
        <v>1.0130434782608697</v>
      </c>
      <c r="J5"/>
    </row>
    <row r="6" spans="1:10" ht="17.399999999999999" x14ac:dyDescent="0.4">
      <c r="A6" s="11">
        <v>45867</v>
      </c>
      <c r="B6" s="1" t="s">
        <v>16</v>
      </c>
      <c r="C6" s="1" t="s">
        <v>25</v>
      </c>
      <c r="D6" s="1">
        <v>3</v>
      </c>
      <c r="E6" s="8">
        <v>13.36</v>
      </c>
      <c r="F6" s="8">
        <v>2.33</v>
      </c>
      <c r="G6" s="12">
        <v>2.2999999999999998</v>
      </c>
      <c r="H6" s="10">
        <v>23</v>
      </c>
      <c r="I6" s="22">
        <f t="shared" si="0"/>
        <v>1.0130434782608697</v>
      </c>
      <c r="J6"/>
    </row>
    <row r="7" spans="1:10" ht="17.399999999999999" x14ac:dyDescent="0.4">
      <c r="A7" s="11">
        <v>45867</v>
      </c>
      <c r="B7" s="1" t="s">
        <v>16</v>
      </c>
      <c r="C7" s="1" t="s">
        <v>25</v>
      </c>
      <c r="D7" s="1">
        <v>4</v>
      </c>
      <c r="E7" s="8">
        <v>13.36</v>
      </c>
      <c r="F7" s="8">
        <v>2.38</v>
      </c>
      <c r="G7" s="12">
        <v>2.2999999999999998</v>
      </c>
      <c r="H7" s="10">
        <v>23</v>
      </c>
      <c r="I7" s="22">
        <f t="shared" si="0"/>
        <v>1.0347826086956522</v>
      </c>
      <c r="J7"/>
    </row>
    <row r="8" spans="1:10" ht="17.399999999999999" x14ac:dyDescent="0.4">
      <c r="A8" s="11">
        <v>45867</v>
      </c>
      <c r="B8" s="1" t="s">
        <v>16</v>
      </c>
      <c r="C8" s="1" t="s">
        <v>25</v>
      </c>
      <c r="D8" s="1">
        <v>5</v>
      </c>
      <c r="E8" s="8">
        <v>13.36</v>
      </c>
      <c r="F8" s="8">
        <v>2.38</v>
      </c>
      <c r="G8" s="12">
        <v>2.2999999999999998</v>
      </c>
      <c r="H8" s="10">
        <v>23</v>
      </c>
      <c r="I8" s="22">
        <f t="shared" si="0"/>
        <v>1.0347826086956522</v>
      </c>
      <c r="J8"/>
    </row>
    <row r="9" spans="1:10" ht="17.399999999999999" x14ac:dyDescent="0.4">
      <c r="A9" s="11">
        <v>45867</v>
      </c>
      <c r="B9" s="1" t="s">
        <v>16</v>
      </c>
      <c r="C9" s="1" t="s">
        <v>25</v>
      </c>
      <c r="D9" s="1">
        <v>6</v>
      </c>
      <c r="E9" s="8">
        <v>13.32</v>
      </c>
      <c r="F9" s="8">
        <v>2.36</v>
      </c>
      <c r="G9" s="12">
        <v>2.2999999999999998</v>
      </c>
      <c r="H9" s="10">
        <v>23</v>
      </c>
      <c r="I9" s="22">
        <f t="shared" si="0"/>
        <v>1.0260869565217392</v>
      </c>
      <c r="J9"/>
    </row>
    <row r="10" spans="1:10" ht="17.399999999999999" x14ac:dyDescent="0.4">
      <c r="A10" s="11">
        <v>45867</v>
      </c>
      <c r="B10" s="1" t="s">
        <v>16</v>
      </c>
      <c r="C10" s="1" t="s">
        <v>25</v>
      </c>
      <c r="D10" s="1">
        <v>7</v>
      </c>
      <c r="E10" s="8">
        <v>13.33</v>
      </c>
      <c r="F10" s="8">
        <v>2.39</v>
      </c>
      <c r="G10" s="12">
        <v>2.2999999999999998</v>
      </c>
      <c r="H10" s="10">
        <v>23</v>
      </c>
      <c r="I10" s="22">
        <f t="shared" si="0"/>
        <v>1.0391304347826089</v>
      </c>
      <c r="J10"/>
    </row>
    <row r="11" spans="1:10" ht="17.399999999999999" x14ac:dyDescent="0.4">
      <c r="A11" s="11">
        <v>45867</v>
      </c>
      <c r="B11" s="1" t="s">
        <v>16</v>
      </c>
      <c r="C11" s="1" t="s">
        <v>25</v>
      </c>
      <c r="D11" s="1">
        <v>8</v>
      </c>
      <c r="E11" s="8">
        <v>13.38</v>
      </c>
      <c r="F11" s="8">
        <v>2.42</v>
      </c>
      <c r="G11" s="12">
        <v>2.2999999999999998</v>
      </c>
      <c r="H11" s="10">
        <v>23</v>
      </c>
      <c r="I11" s="22">
        <f t="shared" si="0"/>
        <v>1.0521739130434784</v>
      </c>
      <c r="J11"/>
    </row>
    <row r="12" spans="1:10" ht="17.399999999999999" x14ac:dyDescent="0.4">
      <c r="A12" s="11">
        <v>45867</v>
      </c>
      <c r="B12" s="1" t="s">
        <v>16</v>
      </c>
      <c r="C12" s="1" t="s">
        <v>25</v>
      </c>
      <c r="D12" s="1">
        <v>9</v>
      </c>
      <c r="E12" s="8">
        <v>13.37</v>
      </c>
      <c r="F12" s="8">
        <v>2.36</v>
      </c>
      <c r="G12" s="12">
        <v>2.2999999999999998</v>
      </c>
      <c r="H12" s="10">
        <v>23</v>
      </c>
      <c r="I12" s="22">
        <f t="shared" si="0"/>
        <v>1.0260869565217392</v>
      </c>
      <c r="J12"/>
    </row>
    <row r="13" spans="1:10" ht="17.399999999999999" x14ac:dyDescent="0.4">
      <c r="A13" s="11">
        <v>45867</v>
      </c>
      <c r="B13" s="1" t="s">
        <v>16</v>
      </c>
      <c r="C13" s="1" t="s">
        <v>25</v>
      </c>
      <c r="D13" s="1">
        <v>10</v>
      </c>
      <c r="E13" s="8">
        <v>13.37</v>
      </c>
      <c r="F13" s="8">
        <v>2.4</v>
      </c>
      <c r="G13" s="12">
        <v>2.2999999999999998</v>
      </c>
      <c r="H13" s="10">
        <v>23</v>
      </c>
      <c r="I13" s="22">
        <f t="shared" si="0"/>
        <v>1.0434782608695652</v>
      </c>
      <c r="J13"/>
    </row>
    <row r="14" spans="1:10" ht="17.399999999999999" x14ac:dyDescent="0.4">
      <c r="A14" s="11">
        <v>45867</v>
      </c>
      <c r="B14" s="1" t="s">
        <v>16</v>
      </c>
      <c r="C14" s="1" t="s">
        <v>25</v>
      </c>
      <c r="D14" s="1">
        <v>11</v>
      </c>
      <c r="E14" s="8">
        <v>13.45</v>
      </c>
      <c r="F14" s="8">
        <v>2.2999999999999998</v>
      </c>
      <c r="G14" s="12">
        <v>2.2999999999999998</v>
      </c>
      <c r="H14" s="10">
        <v>23</v>
      </c>
      <c r="I14" s="22">
        <f t="shared" si="0"/>
        <v>1</v>
      </c>
      <c r="J14"/>
    </row>
    <row r="15" spans="1:10" ht="17.399999999999999" x14ac:dyDescent="0.4">
      <c r="A15" s="11">
        <v>45867</v>
      </c>
      <c r="B15" s="1" t="s">
        <v>16</v>
      </c>
      <c r="C15" s="1" t="s">
        <v>25</v>
      </c>
      <c r="D15" s="1">
        <v>12</v>
      </c>
      <c r="E15" s="8">
        <v>13.43</v>
      </c>
      <c r="F15" s="8">
        <v>2.36</v>
      </c>
      <c r="G15" s="12">
        <v>2.2999999999999998</v>
      </c>
      <c r="H15" s="10">
        <v>23</v>
      </c>
      <c r="I15" s="22">
        <f t="shared" si="0"/>
        <v>1.0260869565217392</v>
      </c>
      <c r="J15"/>
    </row>
    <row r="16" spans="1:10" ht="17.399999999999999" x14ac:dyDescent="0.4">
      <c r="A16" s="11">
        <v>45867</v>
      </c>
      <c r="B16" s="1" t="s">
        <v>16</v>
      </c>
      <c r="C16" s="1" t="s">
        <v>25</v>
      </c>
      <c r="D16" s="1">
        <v>13</v>
      </c>
      <c r="E16" s="8">
        <v>13.43</v>
      </c>
      <c r="F16" s="8">
        <v>2.37</v>
      </c>
      <c r="G16" s="12">
        <v>2.2999999999999998</v>
      </c>
      <c r="H16" s="10">
        <v>23</v>
      </c>
      <c r="I16" s="22">
        <f t="shared" si="0"/>
        <v>1.0304347826086957</v>
      </c>
      <c r="J16"/>
    </row>
    <row r="17" spans="1:10" ht="17.399999999999999" x14ac:dyDescent="0.4">
      <c r="A17" s="11">
        <v>45867</v>
      </c>
      <c r="B17" s="1" t="s">
        <v>16</v>
      </c>
      <c r="C17" s="1" t="s">
        <v>25</v>
      </c>
      <c r="D17" s="1">
        <v>14</v>
      </c>
      <c r="E17" s="8">
        <v>13.44</v>
      </c>
      <c r="F17" s="8">
        <v>2.33</v>
      </c>
      <c r="G17" s="12">
        <v>2.2999999999999998</v>
      </c>
      <c r="H17" s="10">
        <v>23</v>
      </c>
      <c r="I17" s="22">
        <f t="shared" si="0"/>
        <v>1.0130434782608697</v>
      </c>
      <c r="J17"/>
    </row>
    <row r="18" spans="1:10" ht="17.399999999999999" x14ac:dyDescent="0.4">
      <c r="A18" s="11">
        <v>45867</v>
      </c>
      <c r="B18" s="1" t="s">
        <v>16</v>
      </c>
      <c r="C18" s="1" t="s">
        <v>25</v>
      </c>
      <c r="D18" s="1">
        <v>15</v>
      </c>
      <c r="E18" s="8">
        <v>13.43</v>
      </c>
      <c r="F18" s="8">
        <v>2.39</v>
      </c>
      <c r="G18" s="12">
        <v>2.2999999999999998</v>
      </c>
      <c r="H18" s="10">
        <v>23</v>
      </c>
      <c r="I18" s="22">
        <f t="shared" si="0"/>
        <v>1.0391304347826089</v>
      </c>
      <c r="J18"/>
    </row>
    <row r="19" spans="1:10" ht="17.399999999999999" x14ac:dyDescent="0.4">
      <c r="A19" s="11">
        <v>45867</v>
      </c>
      <c r="B19" s="1" t="s">
        <v>16</v>
      </c>
      <c r="C19" s="1" t="s">
        <v>25</v>
      </c>
      <c r="D19" s="1">
        <v>16</v>
      </c>
      <c r="E19" s="8">
        <v>13.38</v>
      </c>
      <c r="F19" s="8">
        <v>2.29</v>
      </c>
      <c r="G19" s="12">
        <v>2.2999999999999998</v>
      </c>
      <c r="H19" s="10">
        <v>23</v>
      </c>
      <c r="I19" s="22">
        <f t="shared" si="0"/>
        <v>0.99565217391304361</v>
      </c>
      <c r="J19"/>
    </row>
    <row r="20" spans="1:10" ht="17.399999999999999" x14ac:dyDescent="0.4">
      <c r="A20" s="11">
        <v>45867</v>
      </c>
      <c r="B20" s="1" t="s">
        <v>16</v>
      </c>
      <c r="C20" s="1" t="s">
        <v>25</v>
      </c>
      <c r="D20" s="1">
        <v>17</v>
      </c>
      <c r="E20" s="8">
        <v>13.37</v>
      </c>
      <c r="F20" s="8">
        <v>2.38</v>
      </c>
      <c r="G20" s="12">
        <v>2.2999999999999998</v>
      </c>
      <c r="H20" s="10">
        <v>23</v>
      </c>
      <c r="I20" s="22">
        <f t="shared" si="0"/>
        <v>1.0347826086956522</v>
      </c>
      <c r="J20"/>
    </row>
    <row r="21" spans="1:10" ht="17.399999999999999" x14ac:dyDescent="0.4">
      <c r="A21" s="11">
        <v>45867</v>
      </c>
      <c r="B21" s="1" t="s">
        <v>16</v>
      </c>
      <c r="C21" s="1" t="s">
        <v>25</v>
      </c>
      <c r="D21" s="1">
        <v>18</v>
      </c>
      <c r="E21" s="8">
        <v>13.35</v>
      </c>
      <c r="F21" s="8">
        <v>2.36</v>
      </c>
      <c r="G21" s="12">
        <v>2.2999999999999998</v>
      </c>
      <c r="H21" s="10">
        <v>23</v>
      </c>
      <c r="I21" s="22">
        <f t="shared" si="0"/>
        <v>1.0260869565217392</v>
      </c>
      <c r="J21"/>
    </row>
    <row r="22" spans="1:10" ht="17.399999999999999" x14ac:dyDescent="0.4">
      <c r="A22" s="11">
        <v>45867</v>
      </c>
      <c r="B22" s="1" t="s">
        <v>16</v>
      </c>
      <c r="C22" s="1" t="s">
        <v>25</v>
      </c>
      <c r="D22" s="1">
        <v>19</v>
      </c>
      <c r="E22" s="8">
        <v>13.42</v>
      </c>
      <c r="F22" s="8">
        <v>2.35</v>
      </c>
      <c r="G22" s="12">
        <v>2.2999999999999998</v>
      </c>
      <c r="H22" s="10">
        <v>23</v>
      </c>
      <c r="I22" s="22">
        <f t="shared" si="0"/>
        <v>1.0217391304347827</v>
      </c>
      <c r="J22"/>
    </row>
    <row r="23" spans="1:10" ht="17.399999999999999" x14ac:dyDescent="0.4">
      <c r="A23" s="11">
        <v>45867</v>
      </c>
      <c r="B23" s="1" t="s">
        <v>16</v>
      </c>
      <c r="C23" s="1" t="s">
        <v>25</v>
      </c>
      <c r="D23" s="1">
        <v>20</v>
      </c>
      <c r="E23" s="8">
        <v>13.43</v>
      </c>
      <c r="F23" s="8">
        <v>2.38</v>
      </c>
      <c r="G23" s="12">
        <v>2.2999999999999998</v>
      </c>
      <c r="H23" s="10">
        <v>23</v>
      </c>
      <c r="I23" s="22">
        <f t="shared" si="0"/>
        <v>1.0347826086956522</v>
      </c>
      <c r="J23"/>
    </row>
    <row r="24" spans="1:10" ht="17.399999999999999" x14ac:dyDescent="0.4">
      <c r="A24" s="11">
        <v>45867</v>
      </c>
      <c r="B24" s="1" t="s">
        <v>16</v>
      </c>
      <c r="C24" s="1" t="s">
        <v>25</v>
      </c>
      <c r="D24" s="1">
        <v>21</v>
      </c>
      <c r="E24" s="8">
        <v>13.41</v>
      </c>
      <c r="F24" s="8">
        <v>2.34</v>
      </c>
      <c r="G24" s="12">
        <v>2.2999999999999998</v>
      </c>
      <c r="H24" s="10">
        <v>23</v>
      </c>
      <c r="I24" s="22">
        <f t="shared" si="0"/>
        <v>1.0173913043478262</v>
      </c>
      <c r="J24"/>
    </row>
    <row r="25" spans="1:10" ht="17.399999999999999" x14ac:dyDescent="0.4">
      <c r="A25" s="11">
        <v>45867</v>
      </c>
      <c r="B25" s="1" t="s">
        <v>16</v>
      </c>
      <c r="C25" s="1" t="s">
        <v>25</v>
      </c>
      <c r="D25" s="1">
        <v>22</v>
      </c>
      <c r="E25" s="8">
        <v>13.37</v>
      </c>
      <c r="F25" s="8">
        <v>2.38</v>
      </c>
      <c r="G25" s="12">
        <v>2.2999999999999998</v>
      </c>
      <c r="H25" s="10">
        <v>23</v>
      </c>
      <c r="I25" s="22">
        <f t="shared" si="0"/>
        <v>1.0347826086956522</v>
      </c>
      <c r="J25"/>
    </row>
    <row r="26" spans="1:10" ht="17.399999999999999" x14ac:dyDescent="0.4">
      <c r="A26" s="11">
        <v>45867</v>
      </c>
      <c r="B26" s="1" t="s">
        <v>16</v>
      </c>
      <c r="C26" s="1" t="s">
        <v>25</v>
      </c>
      <c r="D26" s="1">
        <v>23</v>
      </c>
      <c r="E26" s="8">
        <v>13.36</v>
      </c>
      <c r="F26" s="8">
        <v>2.25</v>
      </c>
      <c r="G26" s="12">
        <v>2.2999999999999998</v>
      </c>
      <c r="H26" s="10">
        <v>23</v>
      </c>
      <c r="I26" s="22">
        <f t="shared" si="0"/>
        <v>0.97826086956521752</v>
      </c>
      <c r="J26"/>
    </row>
    <row r="27" spans="1:10" ht="17.399999999999999" x14ac:dyDescent="0.4">
      <c r="A27" s="11">
        <v>45867</v>
      </c>
      <c r="B27" s="1" t="s">
        <v>16</v>
      </c>
      <c r="C27" s="1" t="s">
        <v>25</v>
      </c>
      <c r="D27" s="1">
        <v>24</v>
      </c>
      <c r="E27" s="8">
        <v>13.45</v>
      </c>
      <c r="F27" s="8">
        <v>2.39</v>
      </c>
      <c r="G27" s="12">
        <v>2.2999999999999998</v>
      </c>
      <c r="H27" s="10">
        <v>23</v>
      </c>
      <c r="I27" s="22">
        <f t="shared" si="0"/>
        <v>1.0391304347826089</v>
      </c>
      <c r="J27"/>
    </row>
    <row r="28" spans="1:10" ht="17.399999999999999" x14ac:dyDescent="0.4">
      <c r="A28" s="11">
        <v>45867</v>
      </c>
      <c r="B28" s="1" t="s">
        <v>16</v>
      </c>
      <c r="C28" s="1" t="s">
        <v>25</v>
      </c>
      <c r="D28" s="1">
        <v>25</v>
      </c>
      <c r="E28" s="8">
        <v>13.37</v>
      </c>
      <c r="F28" s="8">
        <v>2.35</v>
      </c>
      <c r="G28" s="12">
        <v>2.2999999999999998</v>
      </c>
      <c r="H28" s="10">
        <v>23</v>
      </c>
      <c r="I28" s="22">
        <f t="shared" si="0"/>
        <v>1.0217391304347827</v>
      </c>
      <c r="J28"/>
    </row>
    <row r="29" spans="1:10" ht="17.399999999999999" x14ac:dyDescent="0.4">
      <c r="A29" s="11">
        <v>45867</v>
      </c>
      <c r="B29" s="1" t="s">
        <v>16</v>
      </c>
      <c r="C29" s="1" t="s">
        <v>25</v>
      </c>
      <c r="D29" s="1">
        <v>26</v>
      </c>
      <c r="E29" s="8">
        <v>13.37</v>
      </c>
      <c r="F29" s="8">
        <v>2.34</v>
      </c>
      <c r="G29" s="12">
        <v>2.2999999999999998</v>
      </c>
      <c r="H29" s="10">
        <v>23</v>
      </c>
      <c r="I29" s="22">
        <f t="shared" si="0"/>
        <v>1.0173913043478262</v>
      </c>
      <c r="J29"/>
    </row>
    <row r="30" spans="1:10" ht="17.399999999999999" x14ac:dyDescent="0.4">
      <c r="A30" s="11">
        <v>45867</v>
      </c>
      <c r="B30" s="1" t="s">
        <v>16</v>
      </c>
      <c r="C30" s="1" t="s">
        <v>25</v>
      </c>
      <c r="D30" s="1">
        <v>27</v>
      </c>
      <c r="E30" s="8">
        <v>13.37</v>
      </c>
      <c r="F30" s="8">
        <v>2.39</v>
      </c>
      <c r="G30" s="12">
        <v>2.2999999999999998</v>
      </c>
      <c r="H30" s="10">
        <v>23</v>
      </c>
      <c r="I30" s="22">
        <f t="shared" si="0"/>
        <v>1.0391304347826089</v>
      </c>
      <c r="J30"/>
    </row>
    <row r="31" spans="1:10" ht="17.399999999999999" x14ac:dyDescent="0.4">
      <c r="A31" s="11">
        <v>45867</v>
      </c>
      <c r="B31" s="1" t="s">
        <v>16</v>
      </c>
      <c r="C31" s="1" t="s">
        <v>25</v>
      </c>
      <c r="D31" s="1">
        <v>28</v>
      </c>
      <c r="E31" s="8">
        <v>13.35</v>
      </c>
      <c r="F31" s="8">
        <v>2.41</v>
      </c>
      <c r="G31" s="12">
        <v>2.2999999999999998</v>
      </c>
      <c r="H31" s="10">
        <v>23</v>
      </c>
      <c r="I31" s="22">
        <f t="shared" si="0"/>
        <v>1.0478260869565219</v>
      </c>
      <c r="J31"/>
    </row>
    <row r="32" spans="1:10" ht="17.399999999999999" x14ac:dyDescent="0.4">
      <c r="A32" s="11">
        <v>45867</v>
      </c>
      <c r="B32" s="1" t="s">
        <v>16</v>
      </c>
      <c r="C32" s="1" t="s">
        <v>25</v>
      </c>
      <c r="D32" s="1">
        <v>29</v>
      </c>
      <c r="E32" s="8">
        <v>13.34</v>
      </c>
      <c r="F32" s="8">
        <v>2.35</v>
      </c>
      <c r="G32" s="12">
        <v>2.2999999999999998</v>
      </c>
      <c r="H32" s="10">
        <v>23</v>
      </c>
      <c r="I32" s="22">
        <f t="shared" si="0"/>
        <v>1.0217391304347827</v>
      </c>
      <c r="J32"/>
    </row>
    <row r="33" spans="1:10" ht="17.399999999999999" x14ac:dyDescent="0.4">
      <c r="A33" s="11">
        <v>45867</v>
      </c>
      <c r="B33" s="1" t="s">
        <v>16</v>
      </c>
      <c r="C33" s="1" t="s">
        <v>25</v>
      </c>
      <c r="D33" s="1">
        <v>30</v>
      </c>
      <c r="E33" s="8">
        <v>13.36</v>
      </c>
      <c r="F33" s="8">
        <v>2.31</v>
      </c>
      <c r="G33" s="12">
        <v>2.2999999999999998</v>
      </c>
      <c r="H33" s="10">
        <v>23</v>
      </c>
      <c r="I33" s="22">
        <f t="shared" si="0"/>
        <v>1.0043478260869567</v>
      </c>
      <c r="J33"/>
    </row>
    <row r="34" spans="1:10" ht="17.399999999999999" x14ac:dyDescent="0.4">
      <c r="A34" s="11">
        <v>45867</v>
      </c>
      <c r="B34" s="1" t="s">
        <v>16</v>
      </c>
      <c r="C34" s="1" t="s">
        <v>25</v>
      </c>
      <c r="D34" s="1">
        <v>31</v>
      </c>
      <c r="E34" s="8">
        <v>13.35</v>
      </c>
      <c r="F34" s="8">
        <v>2.37</v>
      </c>
      <c r="G34" s="12">
        <v>2.2999999999999998</v>
      </c>
      <c r="H34" s="10">
        <v>23</v>
      </c>
      <c r="I34" s="22">
        <f t="shared" si="0"/>
        <v>1.0304347826086957</v>
      </c>
      <c r="J34"/>
    </row>
    <row r="35" spans="1:10" ht="17.399999999999999" x14ac:dyDescent="0.4">
      <c r="A35" s="11">
        <v>45867</v>
      </c>
      <c r="B35" s="1" t="s">
        <v>16</v>
      </c>
      <c r="C35" s="1" t="s">
        <v>25</v>
      </c>
      <c r="D35" s="1">
        <v>32</v>
      </c>
      <c r="E35" s="8">
        <v>13.36</v>
      </c>
      <c r="F35" s="8">
        <v>2.39</v>
      </c>
      <c r="G35" s="12">
        <v>2.2999999999999998</v>
      </c>
      <c r="H35" s="10">
        <v>23</v>
      </c>
      <c r="I35" s="22">
        <f t="shared" si="0"/>
        <v>1.0391304347826089</v>
      </c>
      <c r="J35"/>
    </row>
    <row r="36" spans="1:10" ht="17.399999999999999" x14ac:dyDescent="0.4">
      <c r="A36" s="11">
        <v>45867</v>
      </c>
      <c r="B36" s="1" t="s">
        <v>16</v>
      </c>
      <c r="C36" s="1" t="s">
        <v>25</v>
      </c>
      <c r="D36" s="1">
        <v>33</v>
      </c>
      <c r="E36" s="8">
        <v>13.37</v>
      </c>
      <c r="F36" s="8">
        <v>2.36</v>
      </c>
      <c r="G36" s="12">
        <v>2.2999999999999998</v>
      </c>
      <c r="H36" s="10">
        <v>23</v>
      </c>
      <c r="I36" s="22">
        <f t="shared" si="0"/>
        <v>1.0260869565217392</v>
      </c>
      <c r="J36"/>
    </row>
    <row r="37" spans="1:10" ht="17.399999999999999" x14ac:dyDescent="0.4">
      <c r="A37" s="11">
        <v>45867</v>
      </c>
      <c r="B37" s="1" t="s">
        <v>16</v>
      </c>
      <c r="C37" s="1" t="s">
        <v>25</v>
      </c>
      <c r="D37" s="1">
        <v>34</v>
      </c>
      <c r="E37" s="8">
        <v>13.44</v>
      </c>
      <c r="F37" s="8">
        <v>2.37</v>
      </c>
      <c r="G37" s="12">
        <v>2.2999999999999998</v>
      </c>
      <c r="H37" s="10">
        <v>23</v>
      </c>
      <c r="I37" s="22">
        <f t="shared" si="0"/>
        <v>1.0304347826086957</v>
      </c>
      <c r="J37"/>
    </row>
    <row r="38" spans="1:10" ht="17.399999999999999" x14ac:dyDescent="0.4">
      <c r="A38" s="11">
        <v>45867</v>
      </c>
      <c r="B38" s="1" t="s">
        <v>16</v>
      </c>
      <c r="C38" s="1" t="s">
        <v>25</v>
      </c>
      <c r="D38" s="1">
        <v>35</v>
      </c>
      <c r="E38" s="8">
        <v>13.36</v>
      </c>
      <c r="F38" s="8">
        <v>2.35</v>
      </c>
      <c r="G38" s="12">
        <v>2.2999999999999998</v>
      </c>
      <c r="H38" s="10">
        <v>23</v>
      </c>
      <c r="I38" s="22">
        <f t="shared" si="0"/>
        <v>1.0217391304347827</v>
      </c>
      <c r="J38"/>
    </row>
    <row r="39" spans="1:10" ht="17.399999999999999" x14ac:dyDescent="0.4">
      <c r="A39" s="11">
        <v>45867</v>
      </c>
      <c r="B39" s="1" t="s">
        <v>16</v>
      </c>
      <c r="C39" s="1" t="s">
        <v>25</v>
      </c>
      <c r="D39" s="1">
        <v>36</v>
      </c>
      <c r="E39" s="8">
        <v>13.34</v>
      </c>
      <c r="F39" s="8">
        <v>2.35</v>
      </c>
      <c r="G39" s="12">
        <v>2.2999999999999998</v>
      </c>
      <c r="H39" s="10">
        <v>23</v>
      </c>
      <c r="I39" s="22">
        <f t="shared" si="0"/>
        <v>1.0217391304347827</v>
      </c>
      <c r="J39"/>
    </row>
    <row r="40" spans="1:10" ht="17.399999999999999" x14ac:dyDescent="0.4">
      <c r="A40" s="11">
        <v>45867</v>
      </c>
      <c r="B40" s="1" t="s">
        <v>16</v>
      </c>
      <c r="C40" s="1" t="s">
        <v>25</v>
      </c>
      <c r="D40" s="1">
        <v>37</v>
      </c>
      <c r="E40" s="8">
        <v>13.43</v>
      </c>
      <c r="F40" s="8">
        <v>2.37</v>
      </c>
      <c r="G40" s="12">
        <v>2.2999999999999998</v>
      </c>
      <c r="H40" s="10">
        <v>23</v>
      </c>
      <c r="I40" s="22">
        <f t="shared" si="0"/>
        <v>1.0304347826086957</v>
      </c>
      <c r="J40"/>
    </row>
    <row r="41" spans="1:10" ht="17.399999999999999" x14ac:dyDescent="0.4">
      <c r="A41" s="11">
        <v>45867</v>
      </c>
      <c r="B41" s="1" t="s">
        <v>16</v>
      </c>
      <c r="C41" s="1" t="s">
        <v>25</v>
      </c>
      <c r="D41" s="1">
        <v>38</v>
      </c>
      <c r="E41" s="8">
        <v>13.45</v>
      </c>
      <c r="F41" s="8">
        <v>2.36</v>
      </c>
      <c r="G41" s="12">
        <v>2.2999999999999998</v>
      </c>
      <c r="H41" s="10">
        <v>23</v>
      </c>
      <c r="I41" s="22">
        <f t="shared" si="0"/>
        <v>1.0260869565217392</v>
      </c>
      <c r="J41"/>
    </row>
    <row r="42" spans="1:10" ht="17.399999999999999" x14ac:dyDescent="0.4">
      <c r="A42" s="11">
        <v>45867</v>
      </c>
      <c r="B42" s="1" t="s">
        <v>16</v>
      </c>
      <c r="C42" s="1" t="s">
        <v>25</v>
      </c>
      <c r="D42" s="1">
        <v>39</v>
      </c>
      <c r="E42" s="8">
        <v>13.37</v>
      </c>
      <c r="F42" s="8">
        <v>2.2400000000000002</v>
      </c>
      <c r="G42" s="12">
        <v>2.2999999999999998</v>
      </c>
      <c r="H42" s="10">
        <v>23</v>
      </c>
      <c r="I42" s="22">
        <f t="shared" si="0"/>
        <v>0.97391304347826102</v>
      </c>
      <c r="J42"/>
    </row>
    <row r="43" spans="1:10" ht="17.399999999999999" x14ac:dyDescent="0.4">
      <c r="A43" s="11">
        <v>45867</v>
      </c>
      <c r="B43" s="1" t="s">
        <v>16</v>
      </c>
      <c r="C43" s="1" t="s">
        <v>25</v>
      </c>
      <c r="D43" s="1">
        <v>40</v>
      </c>
      <c r="E43" s="8">
        <v>13.43</v>
      </c>
      <c r="F43" s="8">
        <v>2.4</v>
      </c>
      <c r="G43" s="12">
        <v>2.2999999999999998</v>
      </c>
      <c r="H43" s="10">
        <v>23</v>
      </c>
      <c r="I43" s="22">
        <f t="shared" si="0"/>
        <v>1.0434782608695652</v>
      </c>
      <c r="J43"/>
    </row>
    <row r="44" spans="1:10" x14ac:dyDescent="0.4">
      <c r="A44" s="31" t="s">
        <v>10</v>
      </c>
      <c r="B44" s="31"/>
      <c r="C44" s="31"/>
      <c r="D44" s="31"/>
      <c r="E44" s="2">
        <f>AVERAGE(E4:E43)</f>
        <v>13.38775</v>
      </c>
      <c r="F44" s="2">
        <f>AVERAGE(F4:F43)</f>
        <v>2.3572500000000001</v>
      </c>
      <c r="G44" s="2"/>
      <c r="H44" s="4"/>
      <c r="I44" s="22">
        <f>AVERAGE(I4:I43)</f>
        <v>1.0248913043478258</v>
      </c>
    </row>
    <row r="45" spans="1:10" x14ac:dyDescent="0.4">
      <c r="A45" s="31" t="s">
        <v>11</v>
      </c>
      <c r="B45" s="31"/>
      <c r="C45" s="31"/>
      <c r="D45" s="31"/>
      <c r="E45" s="2">
        <f>MAX(E4:E43)</f>
        <v>13.45</v>
      </c>
      <c r="F45" s="2">
        <f>MAX(F4:F43)</f>
        <v>2.42</v>
      </c>
      <c r="G45" s="2"/>
      <c r="H45" s="3"/>
      <c r="I45" s="22">
        <f>MAX(I4:I43)</f>
        <v>1.0521739130434784</v>
      </c>
    </row>
    <row r="46" spans="1:10" x14ac:dyDescent="0.4">
      <c r="A46" s="31" t="s">
        <v>12</v>
      </c>
      <c r="B46" s="31"/>
      <c r="C46" s="31"/>
      <c r="D46" s="31"/>
      <c r="E46" s="2">
        <f>MIN(E4:E43)</f>
        <v>13.32</v>
      </c>
      <c r="F46" s="2">
        <f>MIN(F4:F43)</f>
        <v>2.2400000000000002</v>
      </c>
      <c r="G46" s="2"/>
      <c r="H46" s="3"/>
      <c r="I46" s="22">
        <f>MIN(I4:I43)</f>
        <v>0.97391304347826102</v>
      </c>
    </row>
    <row r="47" spans="1:10" ht="141" customHeight="1" x14ac:dyDescent="0.4">
      <c r="A47" s="16" t="s">
        <v>13</v>
      </c>
      <c r="B47" s="32" t="s">
        <v>27</v>
      </c>
      <c r="C47" s="32"/>
      <c r="D47" s="32"/>
      <c r="E47" s="32"/>
      <c r="F47" s="17"/>
      <c r="G47" s="24"/>
      <c r="H47" s="25"/>
      <c r="I47" s="26"/>
    </row>
    <row r="48" spans="1:10" ht="204.75" customHeight="1" x14ac:dyDescent="0.4">
      <c r="A48" s="14" t="s">
        <v>14</v>
      </c>
      <c r="B48" s="23"/>
      <c r="C48" s="23"/>
      <c r="D48" s="23"/>
      <c r="E48" s="23"/>
      <c r="F48" s="15"/>
      <c r="G48" s="24"/>
      <c r="H48" s="25"/>
      <c r="I48" s="26"/>
    </row>
  </sheetData>
  <autoFilter ref="A3:H48" xr:uid="{00000000-0009-0000-0000-000000000000}"/>
  <mergeCells count="9">
    <mergeCell ref="B48:E48"/>
    <mergeCell ref="G48:I48"/>
    <mergeCell ref="D2:E2"/>
    <mergeCell ref="H2:I2"/>
    <mergeCell ref="A44:D44"/>
    <mergeCell ref="A45:D45"/>
    <mergeCell ref="A46:D46"/>
    <mergeCell ref="B47:E47"/>
    <mergeCell ref="G47:I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62AA5-A57F-47D3-8714-FFC091B000DC}">
  <sheetPr>
    <pageSetUpPr fitToPage="1"/>
  </sheetPr>
  <dimension ref="A1:J48"/>
  <sheetViews>
    <sheetView zoomScale="85" zoomScaleNormal="85" workbookViewId="0">
      <selection activeCell="F3" sqref="F3"/>
    </sheetView>
  </sheetViews>
  <sheetFormatPr defaultColWidth="9" defaultRowHeight="15" x14ac:dyDescent="0.4"/>
  <cols>
    <col min="1" max="1" width="14.8984375" style="5" customWidth="1"/>
    <col min="2" max="2" width="12" style="5" bestFit="1" customWidth="1"/>
    <col min="3" max="3" width="12.8984375" style="5" bestFit="1" customWidth="1"/>
    <col min="4" max="4" width="9" style="5"/>
    <col min="5" max="5" width="9.59765625" style="6" bestFit="1" customWidth="1"/>
    <col min="6" max="6" width="16.8984375" style="6" bestFit="1" customWidth="1"/>
    <col min="7" max="7" width="14.5" style="7" customWidth="1"/>
    <col min="8" max="8" width="17.5" style="7" customWidth="1"/>
    <col min="9" max="9" width="15.19921875" style="5" bestFit="1" customWidth="1"/>
    <col min="10" max="16384" width="9" style="5"/>
  </cols>
  <sheetData>
    <row r="1" spans="1:10" ht="15.6" thickBot="1" x14ac:dyDescent="0.45"/>
    <row r="2" spans="1:10" ht="45.6" customHeight="1" thickBot="1" x14ac:dyDescent="0.45">
      <c r="A2" s="13" t="s">
        <v>0</v>
      </c>
      <c r="B2" s="13" t="s">
        <v>17</v>
      </c>
      <c r="C2" s="13" t="s">
        <v>1</v>
      </c>
      <c r="D2" s="27" t="s">
        <v>19</v>
      </c>
      <c r="E2" s="28"/>
      <c r="F2" s="19" t="s">
        <v>40</v>
      </c>
      <c r="G2" s="13" t="s">
        <v>3</v>
      </c>
      <c r="H2" s="29">
        <v>40</v>
      </c>
      <c r="I2" s="30"/>
      <c r="J2"/>
    </row>
    <row r="3" spans="1:10" ht="30" x14ac:dyDescent="0.4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18" t="s">
        <v>18</v>
      </c>
      <c r="G3" s="9" t="s">
        <v>15</v>
      </c>
      <c r="H3" s="20" t="s">
        <v>9</v>
      </c>
      <c r="I3" s="21" t="s">
        <v>21</v>
      </c>
      <c r="J3"/>
    </row>
    <row r="4" spans="1:10" ht="17.399999999999999" x14ac:dyDescent="0.4">
      <c r="A4" s="11">
        <v>45867</v>
      </c>
      <c r="B4" s="1" t="s">
        <v>16</v>
      </c>
      <c r="C4" s="1" t="s">
        <v>20</v>
      </c>
      <c r="D4" s="1">
        <v>1</v>
      </c>
      <c r="E4" s="8">
        <v>13.45</v>
      </c>
      <c r="F4" s="8">
        <v>2.27</v>
      </c>
      <c r="G4" s="12">
        <v>2.2999999999999998</v>
      </c>
      <c r="H4" s="10">
        <v>23</v>
      </c>
      <c r="I4" s="22">
        <f>F4/G4</f>
        <v>0.98695652173913051</v>
      </c>
      <c r="J4"/>
    </row>
    <row r="5" spans="1:10" ht="17.399999999999999" x14ac:dyDescent="0.4">
      <c r="A5" s="11">
        <v>45867</v>
      </c>
      <c r="B5" s="1" t="s">
        <v>16</v>
      </c>
      <c r="C5" s="1" t="s">
        <v>20</v>
      </c>
      <c r="D5" s="1">
        <v>2</v>
      </c>
      <c r="E5" s="8">
        <v>13.35</v>
      </c>
      <c r="F5" s="8">
        <v>2.2999999999999998</v>
      </c>
      <c r="G5" s="12">
        <v>2.2999999999999998</v>
      </c>
      <c r="H5" s="10">
        <v>23</v>
      </c>
      <c r="I5" s="22">
        <f t="shared" ref="I5:I43" si="0">F5/G5</f>
        <v>1</v>
      </c>
      <c r="J5"/>
    </row>
    <row r="6" spans="1:10" ht="17.399999999999999" x14ac:dyDescent="0.4">
      <c r="A6" s="11">
        <v>45867</v>
      </c>
      <c r="B6" s="1" t="s">
        <v>16</v>
      </c>
      <c r="C6" s="1" t="s">
        <v>20</v>
      </c>
      <c r="D6" s="1">
        <v>3</v>
      </c>
      <c r="E6" s="8">
        <v>13.39</v>
      </c>
      <c r="F6" s="8">
        <v>2.37</v>
      </c>
      <c r="G6" s="12">
        <v>2.2999999999999998</v>
      </c>
      <c r="H6" s="10">
        <v>23</v>
      </c>
      <c r="I6" s="22">
        <f t="shared" si="0"/>
        <v>1.0304347826086957</v>
      </c>
      <c r="J6"/>
    </row>
    <row r="7" spans="1:10" ht="17.399999999999999" x14ac:dyDescent="0.4">
      <c r="A7" s="11">
        <v>45867</v>
      </c>
      <c r="B7" s="1" t="s">
        <v>16</v>
      </c>
      <c r="C7" s="1" t="s">
        <v>20</v>
      </c>
      <c r="D7" s="1">
        <v>4</v>
      </c>
      <c r="E7" s="8">
        <v>13.35</v>
      </c>
      <c r="F7" s="8">
        <v>2.31</v>
      </c>
      <c r="G7" s="12">
        <v>2.2999999999999998</v>
      </c>
      <c r="H7" s="10">
        <v>23</v>
      </c>
      <c r="I7" s="22">
        <f t="shared" si="0"/>
        <v>1.0043478260869567</v>
      </c>
      <c r="J7"/>
    </row>
    <row r="8" spans="1:10" ht="17.399999999999999" x14ac:dyDescent="0.4">
      <c r="A8" s="11">
        <v>45867</v>
      </c>
      <c r="B8" s="1" t="s">
        <v>16</v>
      </c>
      <c r="C8" s="1" t="s">
        <v>20</v>
      </c>
      <c r="D8" s="1">
        <v>5</v>
      </c>
      <c r="E8" s="8">
        <v>13.39</v>
      </c>
      <c r="F8" s="8">
        <v>2.3199999999999998</v>
      </c>
      <c r="G8" s="12">
        <v>2.2999999999999998</v>
      </c>
      <c r="H8" s="10">
        <v>23</v>
      </c>
      <c r="I8" s="22">
        <f t="shared" si="0"/>
        <v>1.008695652173913</v>
      </c>
      <c r="J8"/>
    </row>
    <row r="9" spans="1:10" ht="17.399999999999999" x14ac:dyDescent="0.4">
      <c r="A9" s="11">
        <v>45867</v>
      </c>
      <c r="B9" s="1" t="s">
        <v>16</v>
      </c>
      <c r="C9" s="1" t="s">
        <v>20</v>
      </c>
      <c r="D9" s="1">
        <v>6</v>
      </c>
      <c r="E9" s="8">
        <v>13.37</v>
      </c>
      <c r="F9" s="8">
        <v>2.2999999999999998</v>
      </c>
      <c r="G9" s="12">
        <v>2.2999999999999998</v>
      </c>
      <c r="H9" s="10">
        <v>23</v>
      </c>
      <c r="I9" s="22">
        <f t="shared" si="0"/>
        <v>1</v>
      </c>
      <c r="J9"/>
    </row>
    <row r="10" spans="1:10" ht="17.399999999999999" x14ac:dyDescent="0.4">
      <c r="A10" s="11">
        <v>45867</v>
      </c>
      <c r="B10" s="1" t="s">
        <v>16</v>
      </c>
      <c r="C10" s="1" t="s">
        <v>20</v>
      </c>
      <c r="D10" s="1">
        <v>7</v>
      </c>
      <c r="E10" s="8">
        <v>13.35</v>
      </c>
      <c r="F10" s="8">
        <v>2.3199999999999998</v>
      </c>
      <c r="G10" s="12">
        <v>2.2999999999999998</v>
      </c>
      <c r="H10" s="10">
        <v>23</v>
      </c>
      <c r="I10" s="22">
        <f t="shared" si="0"/>
        <v>1.008695652173913</v>
      </c>
      <c r="J10"/>
    </row>
    <row r="11" spans="1:10" ht="17.399999999999999" x14ac:dyDescent="0.4">
      <c r="A11" s="11">
        <v>45867</v>
      </c>
      <c r="B11" s="1" t="s">
        <v>16</v>
      </c>
      <c r="C11" s="1" t="s">
        <v>20</v>
      </c>
      <c r="D11" s="1">
        <v>8</v>
      </c>
      <c r="E11" s="8">
        <v>13.4</v>
      </c>
      <c r="F11" s="8">
        <v>2.25</v>
      </c>
      <c r="G11" s="12">
        <v>2.2999999999999998</v>
      </c>
      <c r="H11" s="10">
        <v>23</v>
      </c>
      <c r="I11" s="22">
        <f t="shared" si="0"/>
        <v>0.97826086956521752</v>
      </c>
      <c r="J11"/>
    </row>
    <row r="12" spans="1:10" ht="17.399999999999999" x14ac:dyDescent="0.4">
      <c r="A12" s="11">
        <v>45867</v>
      </c>
      <c r="B12" s="1" t="s">
        <v>16</v>
      </c>
      <c r="C12" s="1" t="s">
        <v>20</v>
      </c>
      <c r="D12" s="1">
        <v>9</v>
      </c>
      <c r="E12" s="8">
        <v>13.39</v>
      </c>
      <c r="F12" s="8">
        <v>2.38</v>
      </c>
      <c r="G12" s="12">
        <v>2.2999999999999998</v>
      </c>
      <c r="H12" s="10">
        <v>23</v>
      </c>
      <c r="I12" s="22">
        <f t="shared" si="0"/>
        <v>1.0347826086956522</v>
      </c>
      <c r="J12"/>
    </row>
    <row r="13" spans="1:10" ht="17.399999999999999" x14ac:dyDescent="0.4">
      <c r="A13" s="11">
        <v>45867</v>
      </c>
      <c r="B13" s="1" t="s">
        <v>16</v>
      </c>
      <c r="C13" s="1" t="s">
        <v>20</v>
      </c>
      <c r="D13" s="1">
        <v>10</v>
      </c>
      <c r="E13" s="8">
        <v>13.4</v>
      </c>
      <c r="F13" s="8">
        <v>2.2000000000000002</v>
      </c>
      <c r="G13" s="12">
        <v>2.2999999999999998</v>
      </c>
      <c r="H13" s="10">
        <v>23</v>
      </c>
      <c r="I13" s="22">
        <f t="shared" si="0"/>
        <v>0.95652173913043492</v>
      </c>
      <c r="J13"/>
    </row>
    <row r="14" spans="1:10" ht="17.399999999999999" x14ac:dyDescent="0.4">
      <c r="A14" s="11">
        <v>45867</v>
      </c>
      <c r="B14" s="1" t="s">
        <v>16</v>
      </c>
      <c r="C14" s="1" t="s">
        <v>20</v>
      </c>
      <c r="D14" s="1">
        <v>11</v>
      </c>
      <c r="E14" s="8">
        <v>13.39</v>
      </c>
      <c r="F14" s="8">
        <v>2.3199999999999998</v>
      </c>
      <c r="G14" s="12">
        <v>2.2999999999999998</v>
      </c>
      <c r="H14" s="10">
        <v>23</v>
      </c>
      <c r="I14" s="22">
        <f t="shared" si="0"/>
        <v>1.008695652173913</v>
      </c>
      <c r="J14"/>
    </row>
    <row r="15" spans="1:10" ht="17.399999999999999" x14ac:dyDescent="0.4">
      <c r="A15" s="11">
        <v>45867</v>
      </c>
      <c r="B15" s="1" t="s">
        <v>16</v>
      </c>
      <c r="C15" s="1" t="s">
        <v>20</v>
      </c>
      <c r="D15" s="1">
        <v>12</v>
      </c>
      <c r="E15" s="8">
        <v>13.41</v>
      </c>
      <c r="F15" s="8">
        <v>2.29</v>
      </c>
      <c r="G15" s="12">
        <v>2.2999999999999998</v>
      </c>
      <c r="H15" s="10">
        <v>23</v>
      </c>
      <c r="I15" s="22">
        <f t="shared" si="0"/>
        <v>0.99565217391304361</v>
      </c>
      <c r="J15"/>
    </row>
    <row r="16" spans="1:10" ht="17.399999999999999" x14ac:dyDescent="0.4">
      <c r="A16" s="11">
        <v>45867</v>
      </c>
      <c r="B16" s="1" t="s">
        <v>16</v>
      </c>
      <c r="C16" s="1" t="s">
        <v>20</v>
      </c>
      <c r="D16" s="1">
        <v>13</v>
      </c>
      <c r="E16" s="8">
        <v>13.33</v>
      </c>
      <c r="F16" s="8">
        <v>2.2999999999999998</v>
      </c>
      <c r="G16" s="12">
        <v>2.2999999999999998</v>
      </c>
      <c r="H16" s="10">
        <v>23</v>
      </c>
      <c r="I16" s="22">
        <f t="shared" si="0"/>
        <v>1</v>
      </c>
      <c r="J16"/>
    </row>
    <row r="17" spans="1:10" ht="17.399999999999999" x14ac:dyDescent="0.4">
      <c r="A17" s="11">
        <v>45867</v>
      </c>
      <c r="B17" s="1" t="s">
        <v>16</v>
      </c>
      <c r="C17" s="1" t="s">
        <v>20</v>
      </c>
      <c r="D17" s="1">
        <v>14</v>
      </c>
      <c r="E17" s="8">
        <v>13.37</v>
      </c>
      <c r="F17" s="8">
        <v>2.37</v>
      </c>
      <c r="G17" s="12">
        <v>2.2999999999999998</v>
      </c>
      <c r="H17" s="10">
        <v>23</v>
      </c>
      <c r="I17" s="22">
        <f t="shared" si="0"/>
        <v>1.0304347826086957</v>
      </c>
      <c r="J17"/>
    </row>
    <row r="18" spans="1:10" ht="17.399999999999999" x14ac:dyDescent="0.4">
      <c r="A18" s="11">
        <v>45867</v>
      </c>
      <c r="B18" s="1" t="s">
        <v>16</v>
      </c>
      <c r="C18" s="1" t="s">
        <v>20</v>
      </c>
      <c r="D18" s="1">
        <v>15</v>
      </c>
      <c r="E18" s="8">
        <v>13.35</v>
      </c>
      <c r="F18" s="8">
        <v>2.2999999999999998</v>
      </c>
      <c r="G18" s="12">
        <v>2.2999999999999998</v>
      </c>
      <c r="H18" s="10">
        <v>23</v>
      </c>
      <c r="I18" s="22">
        <f t="shared" si="0"/>
        <v>1</v>
      </c>
      <c r="J18"/>
    </row>
    <row r="19" spans="1:10" ht="17.399999999999999" x14ac:dyDescent="0.4">
      <c r="A19" s="11">
        <v>45867</v>
      </c>
      <c r="B19" s="1" t="s">
        <v>16</v>
      </c>
      <c r="C19" s="1" t="s">
        <v>20</v>
      </c>
      <c r="D19" s="1">
        <v>16</v>
      </c>
      <c r="E19" s="8">
        <v>13.45</v>
      </c>
      <c r="F19" s="8">
        <v>2.2799999999999998</v>
      </c>
      <c r="G19" s="12">
        <v>2.2999999999999998</v>
      </c>
      <c r="H19" s="10">
        <v>23</v>
      </c>
      <c r="I19" s="22">
        <f t="shared" si="0"/>
        <v>0.9913043478260869</v>
      </c>
      <c r="J19"/>
    </row>
    <row r="20" spans="1:10" ht="17.399999999999999" x14ac:dyDescent="0.4">
      <c r="A20" s="11">
        <v>45867</v>
      </c>
      <c r="B20" s="1" t="s">
        <v>16</v>
      </c>
      <c r="C20" s="1" t="s">
        <v>20</v>
      </c>
      <c r="D20" s="1">
        <v>17</v>
      </c>
      <c r="E20" s="8">
        <v>13.38</v>
      </c>
      <c r="F20" s="8">
        <v>2.33</v>
      </c>
      <c r="G20" s="12">
        <v>2.2999999999999998</v>
      </c>
      <c r="H20" s="10">
        <v>23</v>
      </c>
      <c r="I20" s="22">
        <f t="shared" si="0"/>
        <v>1.0130434782608697</v>
      </c>
      <c r="J20"/>
    </row>
    <row r="21" spans="1:10" ht="17.399999999999999" x14ac:dyDescent="0.4">
      <c r="A21" s="11">
        <v>45867</v>
      </c>
      <c r="B21" s="1" t="s">
        <v>16</v>
      </c>
      <c r="C21" s="1" t="s">
        <v>20</v>
      </c>
      <c r="D21" s="1">
        <v>18</v>
      </c>
      <c r="E21" s="8">
        <v>13.38</v>
      </c>
      <c r="F21" s="8">
        <v>2.3199999999999998</v>
      </c>
      <c r="G21" s="12">
        <v>2.2999999999999998</v>
      </c>
      <c r="H21" s="10">
        <v>23</v>
      </c>
      <c r="I21" s="22">
        <f t="shared" si="0"/>
        <v>1.008695652173913</v>
      </c>
      <c r="J21"/>
    </row>
    <row r="22" spans="1:10" ht="17.399999999999999" x14ac:dyDescent="0.4">
      <c r="A22" s="11">
        <v>45867</v>
      </c>
      <c r="B22" s="1" t="s">
        <v>16</v>
      </c>
      <c r="C22" s="1" t="s">
        <v>20</v>
      </c>
      <c r="D22" s="1">
        <v>19</v>
      </c>
      <c r="E22" s="8">
        <v>13.36</v>
      </c>
      <c r="F22" s="8">
        <v>2.27</v>
      </c>
      <c r="G22" s="12">
        <v>2.2999999999999998</v>
      </c>
      <c r="H22" s="10">
        <v>23</v>
      </c>
      <c r="I22" s="22">
        <f t="shared" si="0"/>
        <v>0.98695652173913051</v>
      </c>
      <c r="J22"/>
    </row>
    <row r="23" spans="1:10" ht="17.399999999999999" x14ac:dyDescent="0.4">
      <c r="A23" s="11">
        <v>45867</v>
      </c>
      <c r="B23" s="1" t="s">
        <v>16</v>
      </c>
      <c r="C23" s="1" t="s">
        <v>20</v>
      </c>
      <c r="D23" s="1">
        <v>20</v>
      </c>
      <c r="E23" s="8">
        <v>13.37</v>
      </c>
      <c r="F23" s="8">
        <v>2.38</v>
      </c>
      <c r="G23" s="12">
        <v>2.2999999999999998</v>
      </c>
      <c r="H23" s="10">
        <v>23</v>
      </c>
      <c r="I23" s="22">
        <f t="shared" si="0"/>
        <v>1.0347826086956522</v>
      </c>
      <c r="J23"/>
    </row>
    <row r="24" spans="1:10" ht="17.399999999999999" x14ac:dyDescent="0.4">
      <c r="A24" s="11">
        <v>45867</v>
      </c>
      <c r="B24" s="1" t="s">
        <v>16</v>
      </c>
      <c r="C24" s="1" t="s">
        <v>20</v>
      </c>
      <c r="D24" s="1">
        <v>21</v>
      </c>
      <c r="E24" s="8">
        <v>13.37</v>
      </c>
      <c r="F24" s="8">
        <v>2.33</v>
      </c>
      <c r="G24" s="12">
        <v>2.2999999999999998</v>
      </c>
      <c r="H24" s="10">
        <v>23</v>
      </c>
      <c r="I24" s="22">
        <f t="shared" si="0"/>
        <v>1.0130434782608697</v>
      </c>
      <c r="J24"/>
    </row>
    <row r="25" spans="1:10" ht="17.399999999999999" x14ac:dyDescent="0.4">
      <c r="A25" s="11">
        <v>45867</v>
      </c>
      <c r="B25" s="1" t="s">
        <v>16</v>
      </c>
      <c r="C25" s="1" t="s">
        <v>20</v>
      </c>
      <c r="D25" s="1">
        <v>22</v>
      </c>
      <c r="E25" s="8">
        <v>13.35</v>
      </c>
      <c r="F25" s="8">
        <v>2.33</v>
      </c>
      <c r="G25" s="12">
        <v>2.2999999999999998</v>
      </c>
      <c r="H25" s="10">
        <v>23</v>
      </c>
      <c r="I25" s="22">
        <f t="shared" si="0"/>
        <v>1.0130434782608697</v>
      </c>
      <c r="J25"/>
    </row>
    <row r="26" spans="1:10" ht="17.399999999999999" x14ac:dyDescent="0.4">
      <c r="A26" s="11">
        <v>45867</v>
      </c>
      <c r="B26" s="1" t="s">
        <v>16</v>
      </c>
      <c r="C26" s="1" t="s">
        <v>20</v>
      </c>
      <c r="D26" s="1">
        <v>23</v>
      </c>
      <c r="E26" s="8">
        <v>13.37</v>
      </c>
      <c r="F26" s="8">
        <v>2.36</v>
      </c>
      <c r="G26" s="12">
        <v>2.2999999999999998</v>
      </c>
      <c r="H26" s="10">
        <v>23</v>
      </c>
      <c r="I26" s="22">
        <f t="shared" si="0"/>
        <v>1.0260869565217392</v>
      </c>
      <c r="J26"/>
    </row>
    <row r="27" spans="1:10" ht="17.399999999999999" x14ac:dyDescent="0.4">
      <c r="A27" s="11">
        <v>45867</v>
      </c>
      <c r="B27" s="1" t="s">
        <v>16</v>
      </c>
      <c r="C27" s="1" t="s">
        <v>20</v>
      </c>
      <c r="D27" s="1">
        <v>24</v>
      </c>
      <c r="E27" s="8">
        <v>13.46</v>
      </c>
      <c r="F27" s="8">
        <v>2.29</v>
      </c>
      <c r="G27" s="12">
        <v>2.2999999999999998</v>
      </c>
      <c r="H27" s="10">
        <v>23</v>
      </c>
      <c r="I27" s="22">
        <f t="shared" si="0"/>
        <v>0.99565217391304361</v>
      </c>
      <c r="J27"/>
    </row>
    <row r="28" spans="1:10" ht="17.399999999999999" x14ac:dyDescent="0.4">
      <c r="A28" s="11">
        <v>45867</v>
      </c>
      <c r="B28" s="1" t="s">
        <v>16</v>
      </c>
      <c r="C28" s="1" t="s">
        <v>20</v>
      </c>
      <c r="D28" s="1">
        <v>25</v>
      </c>
      <c r="E28" s="8">
        <v>13.39</v>
      </c>
      <c r="F28" s="8">
        <v>2.3199999999999998</v>
      </c>
      <c r="G28" s="12">
        <v>2.2999999999999998</v>
      </c>
      <c r="H28" s="10">
        <v>23</v>
      </c>
      <c r="I28" s="22">
        <f t="shared" si="0"/>
        <v>1.008695652173913</v>
      </c>
      <c r="J28"/>
    </row>
    <row r="29" spans="1:10" ht="17.399999999999999" x14ac:dyDescent="0.4">
      <c r="A29" s="11">
        <v>45867</v>
      </c>
      <c r="B29" s="1" t="s">
        <v>16</v>
      </c>
      <c r="C29" s="1" t="s">
        <v>20</v>
      </c>
      <c r="D29" s="1">
        <v>26</v>
      </c>
      <c r="E29" s="8">
        <v>13.41</v>
      </c>
      <c r="F29" s="8">
        <v>2.36</v>
      </c>
      <c r="G29" s="12">
        <v>2.2999999999999998</v>
      </c>
      <c r="H29" s="10">
        <v>23</v>
      </c>
      <c r="I29" s="22">
        <f t="shared" si="0"/>
        <v>1.0260869565217392</v>
      </c>
      <c r="J29"/>
    </row>
    <row r="30" spans="1:10" ht="17.399999999999999" x14ac:dyDescent="0.4">
      <c r="A30" s="11">
        <v>45867</v>
      </c>
      <c r="B30" s="1" t="s">
        <v>16</v>
      </c>
      <c r="C30" s="1" t="s">
        <v>20</v>
      </c>
      <c r="D30" s="1">
        <v>27</v>
      </c>
      <c r="E30" s="8">
        <v>13.38</v>
      </c>
      <c r="F30" s="8">
        <v>2.19</v>
      </c>
      <c r="G30" s="12">
        <v>2.2999999999999998</v>
      </c>
      <c r="H30" s="10">
        <v>23</v>
      </c>
      <c r="I30" s="22">
        <f t="shared" si="0"/>
        <v>0.95217391304347831</v>
      </c>
      <c r="J30"/>
    </row>
    <row r="31" spans="1:10" ht="17.399999999999999" x14ac:dyDescent="0.4">
      <c r="A31" s="11">
        <v>45867</v>
      </c>
      <c r="B31" s="1" t="s">
        <v>16</v>
      </c>
      <c r="C31" s="1" t="s">
        <v>20</v>
      </c>
      <c r="D31" s="1">
        <v>28</v>
      </c>
      <c r="E31" s="8">
        <v>13.34</v>
      </c>
      <c r="F31" s="8">
        <v>2.27</v>
      </c>
      <c r="G31" s="12">
        <v>2.2999999999999998</v>
      </c>
      <c r="H31" s="10">
        <v>23</v>
      </c>
      <c r="I31" s="22">
        <f t="shared" si="0"/>
        <v>0.98695652173913051</v>
      </c>
      <c r="J31"/>
    </row>
    <row r="32" spans="1:10" ht="17.399999999999999" x14ac:dyDescent="0.4">
      <c r="A32" s="11">
        <v>45867</v>
      </c>
      <c r="B32" s="1" t="s">
        <v>16</v>
      </c>
      <c r="C32" s="1" t="s">
        <v>20</v>
      </c>
      <c r="D32" s="1">
        <v>29</v>
      </c>
      <c r="E32" s="8">
        <v>13.47</v>
      </c>
      <c r="F32" s="8">
        <v>2.2999999999999998</v>
      </c>
      <c r="G32" s="12">
        <v>2.2999999999999998</v>
      </c>
      <c r="H32" s="10">
        <v>23</v>
      </c>
      <c r="I32" s="22">
        <f t="shared" si="0"/>
        <v>1</v>
      </c>
      <c r="J32"/>
    </row>
    <row r="33" spans="1:10" ht="17.399999999999999" x14ac:dyDescent="0.4">
      <c r="A33" s="11">
        <v>45867</v>
      </c>
      <c r="B33" s="1" t="s">
        <v>16</v>
      </c>
      <c r="C33" s="1" t="s">
        <v>20</v>
      </c>
      <c r="D33" s="1">
        <v>30</v>
      </c>
      <c r="E33" s="8">
        <v>13.4</v>
      </c>
      <c r="F33" s="8">
        <v>2.23</v>
      </c>
      <c r="G33" s="12">
        <v>2.2999999999999998</v>
      </c>
      <c r="H33" s="10">
        <v>23</v>
      </c>
      <c r="I33" s="22">
        <f t="shared" si="0"/>
        <v>0.96956521739130441</v>
      </c>
      <c r="J33"/>
    </row>
    <row r="34" spans="1:10" ht="17.399999999999999" x14ac:dyDescent="0.4">
      <c r="A34" s="11">
        <v>45867</v>
      </c>
      <c r="B34" s="1" t="s">
        <v>16</v>
      </c>
      <c r="C34" s="1" t="s">
        <v>20</v>
      </c>
      <c r="D34" s="1">
        <v>31</v>
      </c>
      <c r="E34" s="8">
        <v>13.36</v>
      </c>
      <c r="F34" s="8">
        <v>2.34</v>
      </c>
      <c r="G34" s="12">
        <v>2.2999999999999998</v>
      </c>
      <c r="H34" s="10">
        <v>23</v>
      </c>
      <c r="I34" s="22">
        <f t="shared" si="0"/>
        <v>1.0173913043478262</v>
      </c>
      <c r="J34"/>
    </row>
    <row r="35" spans="1:10" ht="17.399999999999999" x14ac:dyDescent="0.4">
      <c r="A35" s="11">
        <v>45867</v>
      </c>
      <c r="B35" s="1" t="s">
        <v>16</v>
      </c>
      <c r="C35" s="1" t="s">
        <v>20</v>
      </c>
      <c r="D35" s="1">
        <v>32</v>
      </c>
      <c r="E35" s="8">
        <v>13.38</v>
      </c>
      <c r="F35" s="8">
        <v>2.34</v>
      </c>
      <c r="G35" s="12">
        <v>2.2999999999999998</v>
      </c>
      <c r="H35" s="10">
        <v>23</v>
      </c>
      <c r="I35" s="22">
        <f t="shared" si="0"/>
        <v>1.0173913043478262</v>
      </c>
      <c r="J35"/>
    </row>
    <row r="36" spans="1:10" ht="17.399999999999999" x14ac:dyDescent="0.4">
      <c r="A36" s="11">
        <v>45867</v>
      </c>
      <c r="B36" s="1" t="s">
        <v>16</v>
      </c>
      <c r="C36" s="1" t="s">
        <v>20</v>
      </c>
      <c r="D36" s="1">
        <v>33</v>
      </c>
      <c r="E36" s="8">
        <v>13.38</v>
      </c>
      <c r="F36" s="8">
        <v>2.35</v>
      </c>
      <c r="G36" s="12">
        <v>2.2999999999999998</v>
      </c>
      <c r="H36" s="10">
        <v>23</v>
      </c>
      <c r="I36" s="22">
        <f t="shared" si="0"/>
        <v>1.0217391304347827</v>
      </c>
      <c r="J36"/>
    </row>
    <row r="37" spans="1:10" ht="17.399999999999999" x14ac:dyDescent="0.4">
      <c r="A37" s="11">
        <v>45867</v>
      </c>
      <c r="B37" s="1" t="s">
        <v>16</v>
      </c>
      <c r="C37" s="1" t="s">
        <v>20</v>
      </c>
      <c r="D37" s="1">
        <v>34</v>
      </c>
      <c r="E37" s="8">
        <v>13.38</v>
      </c>
      <c r="F37" s="8">
        <v>2.2999999999999998</v>
      </c>
      <c r="G37" s="12">
        <v>2.2999999999999998</v>
      </c>
      <c r="H37" s="10">
        <v>23</v>
      </c>
      <c r="I37" s="22">
        <f t="shared" si="0"/>
        <v>1</v>
      </c>
      <c r="J37"/>
    </row>
    <row r="38" spans="1:10" ht="17.399999999999999" x14ac:dyDescent="0.4">
      <c r="A38" s="11">
        <v>45867</v>
      </c>
      <c r="B38" s="1" t="s">
        <v>16</v>
      </c>
      <c r="C38" s="1" t="s">
        <v>20</v>
      </c>
      <c r="D38" s="1">
        <v>35</v>
      </c>
      <c r="E38" s="8">
        <v>13.37</v>
      </c>
      <c r="F38" s="8">
        <v>2.3199999999999998</v>
      </c>
      <c r="G38" s="12">
        <v>2.2999999999999998</v>
      </c>
      <c r="H38" s="10">
        <v>23</v>
      </c>
      <c r="I38" s="22">
        <f t="shared" si="0"/>
        <v>1.008695652173913</v>
      </c>
      <c r="J38"/>
    </row>
    <row r="39" spans="1:10" ht="17.399999999999999" x14ac:dyDescent="0.4">
      <c r="A39" s="11">
        <v>45867</v>
      </c>
      <c r="B39" s="1" t="s">
        <v>16</v>
      </c>
      <c r="C39" s="1" t="s">
        <v>20</v>
      </c>
      <c r="D39" s="1">
        <v>36</v>
      </c>
      <c r="E39" s="8">
        <v>13.39</v>
      </c>
      <c r="F39" s="8">
        <v>2.33</v>
      </c>
      <c r="G39" s="12">
        <v>2.2999999999999998</v>
      </c>
      <c r="H39" s="10">
        <v>23</v>
      </c>
      <c r="I39" s="22">
        <f t="shared" si="0"/>
        <v>1.0130434782608697</v>
      </c>
      <c r="J39"/>
    </row>
    <row r="40" spans="1:10" ht="17.399999999999999" x14ac:dyDescent="0.4">
      <c r="A40" s="11">
        <v>45867</v>
      </c>
      <c r="B40" s="1" t="s">
        <v>16</v>
      </c>
      <c r="C40" s="1" t="s">
        <v>20</v>
      </c>
      <c r="D40" s="1">
        <v>37</v>
      </c>
      <c r="E40" s="8">
        <v>13.45</v>
      </c>
      <c r="F40" s="8">
        <v>2.2599999999999998</v>
      </c>
      <c r="G40" s="12">
        <v>2.2999999999999998</v>
      </c>
      <c r="H40" s="10">
        <v>23</v>
      </c>
      <c r="I40" s="22">
        <f t="shared" si="0"/>
        <v>0.9826086956521739</v>
      </c>
      <c r="J40"/>
    </row>
    <row r="41" spans="1:10" ht="17.399999999999999" x14ac:dyDescent="0.4">
      <c r="A41" s="11">
        <v>45867</v>
      </c>
      <c r="B41" s="1" t="s">
        <v>16</v>
      </c>
      <c r="C41" s="1" t="s">
        <v>20</v>
      </c>
      <c r="D41" s="1">
        <v>38</v>
      </c>
      <c r="E41" s="8">
        <v>13.46</v>
      </c>
      <c r="F41" s="8">
        <v>2.2799999999999998</v>
      </c>
      <c r="G41" s="12">
        <v>2.2999999999999998</v>
      </c>
      <c r="H41" s="10">
        <v>23</v>
      </c>
      <c r="I41" s="22">
        <f t="shared" si="0"/>
        <v>0.9913043478260869</v>
      </c>
      <c r="J41"/>
    </row>
    <row r="42" spans="1:10" ht="17.399999999999999" x14ac:dyDescent="0.4">
      <c r="A42" s="11">
        <v>45867</v>
      </c>
      <c r="B42" s="1" t="s">
        <v>16</v>
      </c>
      <c r="C42" s="1" t="s">
        <v>20</v>
      </c>
      <c r="D42" s="1">
        <v>39</v>
      </c>
      <c r="E42" s="8">
        <v>13.46</v>
      </c>
      <c r="F42" s="8">
        <v>2.27</v>
      </c>
      <c r="G42" s="12">
        <v>2.2999999999999998</v>
      </c>
      <c r="H42" s="10">
        <v>23</v>
      </c>
      <c r="I42" s="22">
        <f t="shared" si="0"/>
        <v>0.98695652173913051</v>
      </c>
      <c r="J42"/>
    </row>
    <row r="43" spans="1:10" ht="17.399999999999999" x14ac:dyDescent="0.4">
      <c r="A43" s="11">
        <v>45867</v>
      </c>
      <c r="B43" s="1" t="s">
        <v>16</v>
      </c>
      <c r="C43" s="1" t="s">
        <v>20</v>
      </c>
      <c r="D43" s="1">
        <v>40</v>
      </c>
      <c r="E43" s="8">
        <v>13.4</v>
      </c>
      <c r="F43" s="8">
        <v>2.33</v>
      </c>
      <c r="G43" s="12">
        <v>2.2999999999999998</v>
      </c>
      <c r="H43" s="10">
        <v>23</v>
      </c>
      <c r="I43" s="22">
        <f t="shared" si="0"/>
        <v>1.0130434782608697</v>
      </c>
      <c r="J43"/>
    </row>
    <row r="44" spans="1:10" x14ac:dyDescent="0.4">
      <c r="A44" s="31" t="s">
        <v>10</v>
      </c>
      <c r="B44" s="31"/>
      <c r="C44" s="31"/>
      <c r="D44" s="31"/>
      <c r="E44" s="2">
        <f>AVERAGE(E4:E43)</f>
        <v>13.389999999999997</v>
      </c>
      <c r="F44" s="2">
        <f>AVERAGE(F4:F43)</f>
        <v>2.3069999999999995</v>
      </c>
      <c r="G44" s="2"/>
      <c r="H44" s="4"/>
      <c r="I44" s="22">
        <f>AVERAGE(I4:I43)</f>
        <v>1.0030434782608695</v>
      </c>
    </row>
    <row r="45" spans="1:10" x14ac:dyDescent="0.4">
      <c r="A45" s="31" t="s">
        <v>11</v>
      </c>
      <c r="B45" s="31"/>
      <c r="C45" s="31"/>
      <c r="D45" s="31"/>
      <c r="E45" s="2">
        <f>MAX(E4:E43)</f>
        <v>13.47</v>
      </c>
      <c r="F45" s="2">
        <f>MAX(F4:F43)</f>
        <v>2.38</v>
      </c>
      <c r="G45" s="2"/>
      <c r="H45" s="3"/>
      <c r="I45" s="22">
        <f>MAX(I4:I43)</f>
        <v>1.0347826086956522</v>
      </c>
    </row>
    <row r="46" spans="1:10" x14ac:dyDescent="0.4">
      <c r="A46" s="31" t="s">
        <v>12</v>
      </c>
      <c r="B46" s="31"/>
      <c r="C46" s="31"/>
      <c r="D46" s="31"/>
      <c r="E46" s="2">
        <f>MIN(E4:E43)</f>
        <v>13.33</v>
      </c>
      <c r="F46" s="2">
        <f>MIN(F4:F43)</f>
        <v>2.19</v>
      </c>
      <c r="G46" s="2"/>
      <c r="H46" s="3"/>
      <c r="I46" s="22">
        <f>MIN(I4:I43)</f>
        <v>0.95217391304347831</v>
      </c>
    </row>
    <row r="47" spans="1:10" ht="141" customHeight="1" x14ac:dyDescent="0.4">
      <c r="A47" s="16" t="s">
        <v>13</v>
      </c>
      <c r="B47" s="32" t="s">
        <v>26</v>
      </c>
      <c r="C47" s="32"/>
      <c r="D47" s="32"/>
      <c r="E47" s="32"/>
      <c r="F47" s="17"/>
      <c r="G47" s="24"/>
      <c r="H47" s="25"/>
      <c r="I47" s="26"/>
    </row>
    <row r="48" spans="1:10" ht="204.75" customHeight="1" x14ac:dyDescent="0.4">
      <c r="A48" s="14" t="s">
        <v>14</v>
      </c>
      <c r="B48" s="23"/>
      <c r="C48" s="23"/>
      <c r="D48" s="23"/>
      <c r="E48" s="23"/>
      <c r="F48" s="15"/>
      <c r="G48" s="24"/>
      <c r="H48" s="25"/>
      <c r="I48" s="26"/>
    </row>
  </sheetData>
  <autoFilter ref="A3:H48" xr:uid="{00000000-0009-0000-0000-000000000000}"/>
  <mergeCells count="9">
    <mergeCell ref="B48:E48"/>
    <mergeCell ref="H2:I2"/>
    <mergeCell ref="G47:I47"/>
    <mergeCell ref="G48:I48"/>
    <mergeCell ref="D2:E2"/>
    <mergeCell ref="A44:D44"/>
    <mergeCell ref="A45:D45"/>
    <mergeCell ref="A46:D46"/>
    <mergeCell ref="B47:E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0F1D2-4937-4D88-8339-8C6D34D8E4AF}">
  <sheetPr>
    <pageSetUpPr fitToPage="1"/>
  </sheetPr>
  <dimension ref="A1:J52"/>
  <sheetViews>
    <sheetView zoomScale="85" zoomScaleNormal="85" workbookViewId="0">
      <selection activeCell="G3" sqref="G3"/>
    </sheetView>
  </sheetViews>
  <sheetFormatPr defaultColWidth="9" defaultRowHeight="15" x14ac:dyDescent="0.4"/>
  <cols>
    <col min="1" max="1" width="14.8984375" style="33" customWidth="1"/>
    <col min="2" max="2" width="15.3984375" style="33" customWidth="1"/>
    <col min="3" max="3" width="14.8984375" style="33" bestFit="1" customWidth="1"/>
    <col min="4" max="4" width="9" style="33"/>
    <col min="5" max="5" width="9.59765625" style="35" bestFit="1" customWidth="1"/>
    <col min="6" max="6" width="14.5" style="34" customWidth="1"/>
    <col min="7" max="7" width="11.09765625" style="34" customWidth="1"/>
    <col min="8" max="8" width="17" style="34" customWidth="1"/>
    <col min="9" max="9" width="24.09765625" style="33" customWidth="1"/>
    <col min="10" max="16384" width="9" style="33"/>
  </cols>
  <sheetData>
    <row r="1" spans="1:10" ht="15.6" thickBot="1" x14ac:dyDescent="0.45"/>
    <row r="2" spans="1:10" ht="45.6" customHeight="1" thickBot="1" x14ac:dyDescent="0.45">
      <c r="A2" s="67" t="s">
        <v>0</v>
      </c>
      <c r="B2" s="67" t="s">
        <v>38</v>
      </c>
      <c r="C2" s="67" t="s">
        <v>1</v>
      </c>
      <c r="D2" s="70" t="s">
        <v>37</v>
      </c>
      <c r="E2" s="69"/>
      <c r="F2" s="66" t="s">
        <v>2</v>
      </c>
      <c r="G2" s="68" t="s">
        <v>36</v>
      </c>
      <c r="H2" s="67" t="s">
        <v>3</v>
      </c>
      <c r="I2" s="66">
        <v>40</v>
      </c>
      <c r="J2" s="55"/>
    </row>
    <row r="3" spans="1:10" ht="30" x14ac:dyDescent="0.4">
      <c r="A3" s="60" t="s">
        <v>4</v>
      </c>
      <c r="B3" s="60" t="s">
        <v>5</v>
      </c>
      <c r="C3" s="60" t="s">
        <v>6</v>
      </c>
      <c r="D3" s="60" t="s">
        <v>7</v>
      </c>
      <c r="E3" s="59" t="s">
        <v>8</v>
      </c>
      <c r="F3" s="64" t="s">
        <v>35</v>
      </c>
      <c r="G3" s="65" t="s">
        <v>9</v>
      </c>
      <c r="H3" s="64" t="s">
        <v>34</v>
      </c>
      <c r="I3" s="63" t="s">
        <v>33</v>
      </c>
      <c r="J3" s="55"/>
    </row>
    <row r="4" spans="1:10" ht="17.399999999999999" x14ac:dyDescent="0.4">
      <c r="A4" s="62">
        <v>45867</v>
      </c>
      <c r="B4" s="61" t="s">
        <v>32</v>
      </c>
      <c r="C4" s="61" t="s">
        <v>31</v>
      </c>
      <c r="D4" s="60">
        <v>1</v>
      </c>
      <c r="E4" s="59">
        <v>13.37</v>
      </c>
      <c r="F4" s="57">
        <v>2.2200000000000002</v>
      </c>
      <c r="G4" s="58">
        <v>23</v>
      </c>
      <c r="H4" s="57">
        <v>2.2999999999999998</v>
      </c>
      <c r="I4" s="56">
        <f>F4/H4</f>
        <v>0.96521739130434803</v>
      </c>
      <c r="J4" s="55"/>
    </row>
    <row r="5" spans="1:10" ht="17.399999999999999" x14ac:dyDescent="0.4">
      <c r="A5" s="62">
        <v>45867</v>
      </c>
      <c r="B5" s="61" t="s">
        <v>32</v>
      </c>
      <c r="C5" s="61" t="s">
        <v>31</v>
      </c>
      <c r="D5" s="60">
        <v>2</v>
      </c>
      <c r="E5" s="59">
        <v>13.34</v>
      </c>
      <c r="F5" s="57">
        <v>2.25</v>
      </c>
      <c r="G5" s="58">
        <v>23</v>
      </c>
      <c r="H5" s="57">
        <v>2.2999999999999998</v>
      </c>
      <c r="I5" s="56">
        <f>F5/H5</f>
        <v>0.97826086956521752</v>
      </c>
      <c r="J5" s="55"/>
    </row>
    <row r="6" spans="1:10" ht="17.399999999999999" x14ac:dyDescent="0.4">
      <c r="A6" s="62">
        <v>45867</v>
      </c>
      <c r="B6" s="61" t="s">
        <v>32</v>
      </c>
      <c r="C6" s="61" t="s">
        <v>31</v>
      </c>
      <c r="D6" s="60">
        <v>3</v>
      </c>
      <c r="E6" s="59">
        <v>13.36</v>
      </c>
      <c r="F6" s="57">
        <v>2.29</v>
      </c>
      <c r="G6" s="58">
        <v>23</v>
      </c>
      <c r="H6" s="57">
        <v>2.2999999999999998</v>
      </c>
      <c r="I6" s="56">
        <f>F6/H6</f>
        <v>0.99565217391304361</v>
      </c>
      <c r="J6" s="55"/>
    </row>
    <row r="7" spans="1:10" ht="17.399999999999999" x14ac:dyDescent="0.4">
      <c r="A7" s="62">
        <v>45867</v>
      </c>
      <c r="B7" s="61" t="s">
        <v>32</v>
      </c>
      <c r="C7" s="61" t="s">
        <v>31</v>
      </c>
      <c r="D7" s="60">
        <v>4</v>
      </c>
      <c r="E7" s="59">
        <v>13.36</v>
      </c>
      <c r="F7" s="57">
        <v>2.23</v>
      </c>
      <c r="G7" s="58">
        <v>23</v>
      </c>
      <c r="H7" s="57">
        <v>2.2999999999999998</v>
      </c>
      <c r="I7" s="56">
        <f>F7/H7</f>
        <v>0.96956521739130441</v>
      </c>
      <c r="J7" s="55"/>
    </row>
    <row r="8" spans="1:10" ht="17.399999999999999" x14ac:dyDescent="0.4">
      <c r="A8" s="62">
        <v>45867</v>
      </c>
      <c r="B8" s="61" t="s">
        <v>32</v>
      </c>
      <c r="C8" s="61" t="s">
        <v>31</v>
      </c>
      <c r="D8" s="60">
        <v>5</v>
      </c>
      <c r="E8" s="59">
        <v>13.37</v>
      </c>
      <c r="F8" s="57">
        <v>2.2799999999999998</v>
      </c>
      <c r="G8" s="58">
        <v>23</v>
      </c>
      <c r="H8" s="57">
        <v>2.2999999999999998</v>
      </c>
      <c r="I8" s="56">
        <f>F8/H8</f>
        <v>0.9913043478260869</v>
      </c>
      <c r="J8" s="55"/>
    </row>
    <row r="9" spans="1:10" ht="17.399999999999999" x14ac:dyDescent="0.4">
      <c r="A9" s="62">
        <v>45867</v>
      </c>
      <c r="B9" s="61" t="s">
        <v>32</v>
      </c>
      <c r="C9" s="61" t="s">
        <v>31</v>
      </c>
      <c r="D9" s="60">
        <v>6</v>
      </c>
      <c r="E9" s="59">
        <v>13.35</v>
      </c>
      <c r="F9" s="57">
        <v>2.31</v>
      </c>
      <c r="G9" s="58">
        <v>23</v>
      </c>
      <c r="H9" s="57">
        <v>2.2999999999999998</v>
      </c>
      <c r="I9" s="56">
        <f>F9/H9</f>
        <v>1.0043478260869567</v>
      </c>
      <c r="J9" s="55"/>
    </row>
    <row r="10" spans="1:10" ht="17.399999999999999" x14ac:dyDescent="0.4">
      <c r="A10" s="62">
        <v>45867</v>
      </c>
      <c r="B10" s="61" t="s">
        <v>32</v>
      </c>
      <c r="C10" s="61" t="s">
        <v>31</v>
      </c>
      <c r="D10" s="60">
        <v>7</v>
      </c>
      <c r="E10" s="59">
        <v>13.36</v>
      </c>
      <c r="F10" s="57">
        <v>2.2999999999999998</v>
      </c>
      <c r="G10" s="58">
        <v>23</v>
      </c>
      <c r="H10" s="57">
        <v>2.2999999999999998</v>
      </c>
      <c r="I10" s="56">
        <f>F10/H10</f>
        <v>1</v>
      </c>
      <c r="J10" s="55"/>
    </row>
    <row r="11" spans="1:10" ht="17.399999999999999" x14ac:dyDescent="0.4">
      <c r="A11" s="62">
        <v>45867</v>
      </c>
      <c r="B11" s="61" t="s">
        <v>32</v>
      </c>
      <c r="C11" s="61" t="s">
        <v>31</v>
      </c>
      <c r="D11" s="60">
        <v>8</v>
      </c>
      <c r="E11" s="59">
        <v>13.36</v>
      </c>
      <c r="F11" s="57">
        <v>2.23</v>
      </c>
      <c r="G11" s="58">
        <v>23</v>
      </c>
      <c r="H11" s="57">
        <v>2.2999999999999998</v>
      </c>
      <c r="I11" s="56">
        <f>F11/H11</f>
        <v>0.96956521739130441</v>
      </c>
      <c r="J11" s="55"/>
    </row>
    <row r="12" spans="1:10" ht="17.399999999999999" x14ac:dyDescent="0.4">
      <c r="A12" s="62">
        <v>45867</v>
      </c>
      <c r="B12" s="61" t="s">
        <v>32</v>
      </c>
      <c r="C12" s="61" t="s">
        <v>31</v>
      </c>
      <c r="D12" s="60">
        <v>9</v>
      </c>
      <c r="E12" s="59">
        <v>13.35</v>
      </c>
      <c r="F12" s="57">
        <v>2.2799999999999998</v>
      </c>
      <c r="G12" s="58">
        <v>23</v>
      </c>
      <c r="H12" s="57">
        <v>2.2999999999999998</v>
      </c>
      <c r="I12" s="56">
        <f>F12/H12</f>
        <v>0.9913043478260869</v>
      </c>
      <c r="J12" s="55"/>
    </row>
    <row r="13" spans="1:10" ht="17.399999999999999" x14ac:dyDescent="0.4">
      <c r="A13" s="62">
        <v>45867</v>
      </c>
      <c r="B13" s="61" t="s">
        <v>32</v>
      </c>
      <c r="C13" s="61" t="s">
        <v>31</v>
      </c>
      <c r="D13" s="60">
        <v>10</v>
      </c>
      <c r="E13" s="59">
        <v>13.36</v>
      </c>
      <c r="F13" s="57">
        <v>2.36</v>
      </c>
      <c r="G13" s="58">
        <v>23</v>
      </c>
      <c r="H13" s="57">
        <v>2.2999999999999998</v>
      </c>
      <c r="I13" s="56">
        <f>F13/H13</f>
        <v>1.0260869565217392</v>
      </c>
      <c r="J13" s="55"/>
    </row>
    <row r="14" spans="1:10" ht="17.399999999999999" x14ac:dyDescent="0.4">
      <c r="A14" s="62">
        <v>45867</v>
      </c>
      <c r="B14" s="61" t="s">
        <v>32</v>
      </c>
      <c r="C14" s="61" t="s">
        <v>31</v>
      </c>
      <c r="D14" s="60">
        <v>11</v>
      </c>
      <c r="E14" s="59">
        <v>13.4</v>
      </c>
      <c r="F14" s="57">
        <v>2.25</v>
      </c>
      <c r="G14" s="58">
        <v>23</v>
      </c>
      <c r="H14" s="57">
        <v>2.2999999999999998</v>
      </c>
      <c r="I14" s="56">
        <f>F14/H14</f>
        <v>0.97826086956521752</v>
      </c>
      <c r="J14" s="55"/>
    </row>
    <row r="15" spans="1:10" ht="17.399999999999999" x14ac:dyDescent="0.4">
      <c r="A15" s="62">
        <v>45867</v>
      </c>
      <c r="B15" s="61" t="s">
        <v>32</v>
      </c>
      <c r="C15" s="61" t="s">
        <v>31</v>
      </c>
      <c r="D15" s="60">
        <v>12</v>
      </c>
      <c r="E15" s="59">
        <v>13.35</v>
      </c>
      <c r="F15" s="57">
        <v>2.23</v>
      </c>
      <c r="G15" s="58">
        <v>23</v>
      </c>
      <c r="H15" s="57">
        <v>2.2999999999999998</v>
      </c>
      <c r="I15" s="56">
        <f>F15/H15</f>
        <v>0.96956521739130441</v>
      </c>
      <c r="J15" s="55"/>
    </row>
    <row r="16" spans="1:10" ht="17.399999999999999" x14ac:dyDescent="0.4">
      <c r="A16" s="62">
        <v>45867</v>
      </c>
      <c r="B16" s="61" t="s">
        <v>32</v>
      </c>
      <c r="C16" s="61" t="s">
        <v>31</v>
      </c>
      <c r="D16" s="60">
        <v>13</v>
      </c>
      <c r="E16" s="59">
        <v>13.37</v>
      </c>
      <c r="F16" s="57">
        <v>2.31</v>
      </c>
      <c r="G16" s="58">
        <v>23</v>
      </c>
      <c r="H16" s="57">
        <v>2.2999999999999998</v>
      </c>
      <c r="I16" s="56">
        <f>F16/H16</f>
        <v>1.0043478260869567</v>
      </c>
      <c r="J16" s="55"/>
    </row>
    <row r="17" spans="1:10" ht="17.399999999999999" x14ac:dyDescent="0.4">
      <c r="A17" s="62">
        <v>45867</v>
      </c>
      <c r="B17" s="61" t="s">
        <v>32</v>
      </c>
      <c r="C17" s="61" t="s">
        <v>31</v>
      </c>
      <c r="D17" s="60">
        <v>14</v>
      </c>
      <c r="E17" s="59">
        <v>13.35</v>
      </c>
      <c r="F17" s="57">
        <v>2.25</v>
      </c>
      <c r="G17" s="58">
        <v>23</v>
      </c>
      <c r="H17" s="57">
        <v>2.2999999999999998</v>
      </c>
      <c r="I17" s="56">
        <f>F17/H17</f>
        <v>0.97826086956521752</v>
      </c>
      <c r="J17" s="55"/>
    </row>
    <row r="18" spans="1:10" ht="17.399999999999999" x14ac:dyDescent="0.4">
      <c r="A18" s="62">
        <v>45867</v>
      </c>
      <c r="B18" s="61" t="s">
        <v>32</v>
      </c>
      <c r="C18" s="61" t="s">
        <v>31</v>
      </c>
      <c r="D18" s="60">
        <v>15</v>
      </c>
      <c r="E18" s="59">
        <v>13.38</v>
      </c>
      <c r="F18" s="57">
        <v>2.27</v>
      </c>
      <c r="G18" s="58">
        <v>23</v>
      </c>
      <c r="H18" s="57">
        <v>2.2999999999999998</v>
      </c>
      <c r="I18" s="56">
        <f>F18/H18</f>
        <v>0.98695652173913051</v>
      </c>
      <c r="J18" s="55"/>
    </row>
    <row r="19" spans="1:10" ht="17.399999999999999" x14ac:dyDescent="0.4">
      <c r="A19" s="62">
        <v>45867</v>
      </c>
      <c r="B19" s="61" t="s">
        <v>32</v>
      </c>
      <c r="C19" s="61" t="s">
        <v>31</v>
      </c>
      <c r="D19" s="60">
        <v>16</v>
      </c>
      <c r="E19" s="59">
        <v>13.35</v>
      </c>
      <c r="F19" s="57">
        <v>2.2400000000000002</v>
      </c>
      <c r="G19" s="58">
        <v>23</v>
      </c>
      <c r="H19" s="57">
        <v>2.2999999999999998</v>
      </c>
      <c r="I19" s="56">
        <f>F19/H19</f>
        <v>0.97391304347826102</v>
      </c>
      <c r="J19" s="55"/>
    </row>
    <row r="20" spans="1:10" ht="17.399999999999999" x14ac:dyDescent="0.4">
      <c r="A20" s="62">
        <v>45867</v>
      </c>
      <c r="B20" s="61" t="s">
        <v>32</v>
      </c>
      <c r="C20" s="61" t="s">
        <v>31</v>
      </c>
      <c r="D20" s="60">
        <v>17</v>
      </c>
      <c r="E20" s="59">
        <v>13.36</v>
      </c>
      <c r="F20" s="57">
        <v>2.2799999999999998</v>
      </c>
      <c r="G20" s="58">
        <v>23</v>
      </c>
      <c r="H20" s="57">
        <v>2.2999999999999998</v>
      </c>
      <c r="I20" s="56">
        <f>F20/H20</f>
        <v>0.9913043478260869</v>
      </c>
      <c r="J20" s="55"/>
    </row>
    <row r="21" spans="1:10" ht="17.399999999999999" x14ac:dyDescent="0.4">
      <c r="A21" s="62">
        <v>45867</v>
      </c>
      <c r="B21" s="61" t="s">
        <v>32</v>
      </c>
      <c r="C21" s="61" t="s">
        <v>31</v>
      </c>
      <c r="D21" s="60">
        <v>18</v>
      </c>
      <c r="E21" s="59">
        <v>13.42</v>
      </c>
      <c r="F21" s="57">
        <v>2.2200000000000002</v>
      </c>
      <c r="G21" s="58">
        <v>23</v>
      </c>
      <c r="H21" s="57">
        <v>2.2999999999999998</v>
      </c>
      <c r="I21" s="56">
        <f>F21/H21</f>
        <v>0.96521739130434803</v>
      </c>
      <c r="J21" s="55"/>
    </row>
    <row r="22" spans="1:10" ht="17.399999999999999" x14ac:dyDescent="0.4">
      <c r="A22" s="62">
        <v>45867</v>
      </c>
      <c r="B22" s="61" t="s">
        <v>32</v>
      </c>
      <c r="C22" s="61" t="s">
        <v>31</v>
      </c>
      <c r="D22" s="60">
        <v>19</v>
      </c>
      <c r="E22" s="59">
        <v>13.42</v>
      </c>
      <c r="F22" s="57">
        <v>2.19</v>
      </c>
      <c r="G22" s="58">
        <v>23</v>
      </c>
      <c r="H22" s="57">
        <v>2.2999999999999998</v>
      </c>
      <c r="I22" s="56">
        <f>F22/H22</f>
        <v>0.95217391304347831</v>
      </c>
      <c r="J22" s="55"/>
    </row>
    <row r="23" spans="1:10" ht="17.399999999999999" x14ac:dyDescent="0.4">
      <c r="A23" s="62">
        <v>45867</v>
      </c>
      <c r="B23" s="61" t="s">
        <v>32</v>
      </c>
      <c r="C23" s="61" t="s">
        <v>31</v>
      </c>
      <c r="D23" s="60">
        <v>20</v>
      </c>
      <c r="E23" s="59">
        <v>13.39</v>
      </c>
      <c r="F23" s="57">
        <v>2.27</v>
      </c>
      <c r="G23" s="58">
        <v>23</v>
      </c>
      <c r="H23" s="57">
        <v>2.2999999999999998</v>
      </c>
      <c r="I23" s="56">
        <f>F23/H23</f>
        <v>0.98695652173913051</v>
      </c>
      <c r="J23" s="55"/>
    </row>
    <row r="24" spans="1:10" ht="17.399999999999999" x14ac:dyDescent="0.4">
      <c r="A24" s="62">
        <v>45867</v>
      </c>
      <c r="B24" s="61" t="s">
        <v>32</v>
      </c>
      <c r="C24" s="61" t="s">
        <v>31</v>
      </c>
      <c r="D24" s="60">
        <v>21</v>
      </c>
      <c r="E24" s="59">
        <v>13.3</v>
      </c>
      <c r="F24" s="57">
        <v>2.2799999999999998</v>
      </c>
      <c r="G24" s="58">
        <v>23</v>
      </c>
      <c r="H24" s="57">
        <v>2.2999999999999998</v>
      </c>
      <c r="I24" s="56">
        <f>F24/H24</f>
        <v>0.9913043478260869</v>
      </c>
      <c r="J24" s="55"/>
    </row>
    <row r="25" spans="1:10" ht="17.399999999999999" x14ac:dyDescent="0.4">
      <c r="A25" s="62">
        <v>45867</v>
      </c>
      <c r="B25" s="61" t="s">
        <v>32</v>
      </c>
      <c r="C25" s="61" t="s">
        <v>31</v>
      </c>
      <c r="D25" s="60">
        <v>22</v>
      </c>
      <c r="E25" s="59">
        <v>13.37</v>
      </c>
      <c r="F25" s="57">
        <v>2.2999999999999998</v>
      </c>
      <c r="G25" s="58">
        <v>23</v>
      </c>
      <c r="H25" s="57">
        <v>2.2999999999999998</v>
      </c>
      <c r="I25" s="56">
        <f>F25/H25</f>
        <v>1</v>
      </c>
      <c r="J25" s="55"/>
    </row>
    <row r="26" spans="1:10" ht="17.399999999999999" x14ac:dyDescent="0.4">
      <c r="A26" s="62">
        <v>45867</v>
      </c>
      <c r="B26" s="61" t="s">
        <v>32</v>
      </c>
      <c r="C26" s="61" t="s">
        <v>31</v>
      </c>
      <c r="D26" s="60">
        <v>23</v>
      </c>
      <c r="E26" s="59">
        <v>13.37</v>
      </c>
      <c r="F26" s="57">
        <v>2.3199999999999998</v>
      </c>
      <c r="G26" s="58">
        <v>23</v>
      </c>
      <c r="H26" s="57">
        <v>2.2999999999999998</v>
      </c>
      <c r="I26" s="56">
        <f>F26/H26</f>
        <v>1.008695652173913</v>
      </c>
      <c r="J26" s="55"/>
    </row>
    <row r="27" spans="1:10" ht="17.399999999999999" x14ac:dyDescent="0.4">
      <c r="A27" s="62">
        <v>45867</v>
      </c>
      <c r="B27" s="61" t="s">
        <v>32</v>
      </c>
      <c r="C27" s="61" t="s">
        <v>31</v>
      </c>
      <c r="D27" s="60">
        <v>24</v>
      </c>
      <c r="E27" s="59">
        <v>13.36</v>
      </c>
      <c r="F27" s="57">
        <v>2.2400000000000002</v>
      </c>
      <c r="G27" s="58">
        <v>23</v>
      </c>
      <c r="H27" s="57">
        <v>2.2999999999999998</v>
      </c>
      <c r="I27" s="56">
        <f>F27/H27</f>
        <v>0.97391304347826102</v>
      </c>
      <c r="J27" s="55"/>
    </row>
    <row r="28" spans="1:10" ht="17.399999999999999" x14ac:dyDescent="0.4">
      <c r="A28" s="62">
        <v>45867</v>
      </c>
      <c r="B28" s="61" t="s">
        <v>32</v>
      </c>
      <c r="C28" s="61" t="s">
        <v>31</v>
      </c>
      <c r="D28" s="60">
        <v>25</v>
      </c>
      <c r="E28" s="59">
        <v>13.38</v>
      </c>
      <c r="F28" s="57">
        <v>2.2999999999999998</v>
      </c>
      <c r="G28" s="58">
        <v>23</v>
      </c>
      <c r="H28" s="57">
        <v>2.2999999999999998</v>
      </c>
      <c r="I28" s="56">
        <f>F28/H28</f>
        <v>1</v>
      </c>
      <c r="J28" s="55"/>
    </row>
    <row r="29" spans="1:10" ht="17.399999999999999" x14ac:dyDescent="0.4">
      <c r="A29" s="62">
        <v>45867</v>
      </c>
      <c r="B29" s="61" t="s">
        <v>32</v>
      </c>
      <c r="C29" s="61" t="s">
        <v>31</v>
      </c>
      <c r="D29" s="60">
        <v>26</v>
      </c>
      <c r="E29" s="59">
        <v>13.36</v>
      </c>
      <c r="F29" s="57">
        <v>2.31</v>
      </c>
      <c r="G29" s="58">
        <v>23</v>
      </c>
      <c r="H29" s="57">
        <v>2.2999999999999998</v>
      </c>
      <c r="I29" s="56">
        <f>F29/H29</f>
        <v>1.0043478260869567</v>
      </c>
      <c r="J29" s="55"/>
    </row>
    <row r="30" spans="1:10" ht="17.399999999999999" x14ac:dyDescent="0.4">
      <c r="A30" s="62">
        <v>45867</v>
      </c>
      <c r="B30" s="61" t="s">
        <v>32</v>
      </c>
      <c r="C30" s="61" t="s">
        <v>31</v>
      </c>
      <c r="D30" s="60">
        <v>27</v>
      </c>
      <c r="E30" s="59">
        <v>13.38</v>
      </c>
      <c r="F30" s="57">
        <v>2.31</v>
      </c>
      <c r="G30" s="58">
        <v>23</v>
      </c>
      <c r="H30" s="57">
        <v>2.2999999999999998</v>
      </c>
      <c r="I30" s="56">
        <f>F30/H30</f>
        <v>1.0043478260869567</v>
      </c>
      <c r="J30" s="55"/>
    </row>
    <row r="31" spans="1:10" ht="17.399999999999999" x14ac:dyDescent="0.4">
      <c r="A31" s="62">
        <v>45867</v>
      </c>
      <c r="B31" s="61" t="s">
        <v>32</v>
      </c>
      <c r="C31" s="61" t="s">
        <v>31</v>
      </c>
      <c r="D31" s="60">
        <v>28</v>
      </c>
      <c r="E31" s="59">
        <v>13.4</v>
      </c>
      <c r="F31" s="57">
        <v>2.39</v>
      </c>
      <c r="G31" s="58">
        <v>23</v>
      </c>
      <c r="H31" s="57">
        <v>2.2999999999999998</v>
      </c>
      <c r="I31" s="56">
        <f>F31/H31</f>
        <v>1.0391304347826089</v>
      </c>
      <c r="J31" s="55"/>
    </row>
    <row r="32" spans="1:10" ht="17.399999999999999" x14ac:dyDescent="0.4">
      <c r="A32" s="62">
        <v>45867</v>
      </c>
      <c r="B32" s="61" t="s">
        <v>32</v>
      </c>
      <c r="C32" s="61" t="s">
        <v>31</v>
      </c>
      <c r="D32" s="60">
        <v>29</v>
      </c>
      <c r="E32" s="59">
        <v>13.38</v>
      </c>
      <c r="F32" s="57">
        <v>2.34</v>
      </c>
      <c r="G32" s="58">
        <v>23</v>
      </c>
      <c r="H32" s="57">
        <v>2.2999999999999998</v>
      </c>
      <c r="I32" s="56">
        <f>F32/H32</f>
        <v>1.0173913043478262</v>
      </c>
      <c r="J32" s="55"/>
    </row>
    <row r="33" spans="1:10" ht="17.399999999999999" x14ac:dyDescent="0.4">
      <c r="A33" s="62">
        <v>45867</v>
      </c>
      <c r="B33" s="61" t="s">
        <v>32</v>
      </c>
      <c r="C33" s="61" t="s">
        <v>31</v>
      </c>
      <c r="D33" s="60">
        <v>30</v>
      </c>
      <c r="E33" s="59">
        <v>13.36</v>
      </c>
      <c r="F33" s="57">
        <v>2.2799999999999998</v>
      </c>
      <c r="G33" s="58">
        <v>23</v>
      </c>
      <c r="H33" s="57">
        <v>2.2999999999999998</v>
      </c>
      <c r="I33" s="56">
        <f>F33/H33</f>
        <v>0.9913043478260869</v>
      </c>
      <c r="J33" s="55"/>
    </row>
    <row r="34" spans="1:10" ht="17.399999999999999" x14ac:dyDescent="0.4">
      <c r="A34" s="62">
        <v>45867</v>
      </c>
      <c r="B34" s="61" t="s">
        <v>32</v>
      </c>
      <c r="C34" s="61" t="s">
        <v>31</v>
      </c>
      <c r="D34" s="60">
        <v>31</v>
      </c>
      <c r="E34" s="59">
        <v>13.38</v>
      </c>
      <c r="F34" s="57">
        <v>2.31</v>
      </c>
      <c r="G34" s="58">
        <v>23</v>
      </c>
      <c r="H34" s="57">
        <v>2.2999999999999998</v>
      </c>
      <c r="I34" s="56">
        <f>F34/H34</f>
        <v>1.0043478260869567</v>
      </c>
      <c r="J34" s="55"/>
    </row>
    <row r="35" spans="1:10" ht="17.399999999999999" x14ac:dyDescent="0.4">
      <c r="A35" s="62">
        <v>45867</v>
      </c>
      <c r="B35" s="61" t="s">
        <v>32</v>
      </c>
      <c r="C35" s="61" t="s">
        <v>31</v>
      </c>
      <c r="D35" s="60">
        <v>32</v>
      </c>
      <c r="E35" s="59">
        <v>13.35</v>
      </c>
      <c r="F35" s="57">
        <v>2.25</v>
      </c>
      <c r="G35" s="58">
        <v>23</v>
      </c>
      <c r="H35" s="57">
        <v>2.2999999999999998</v>
      </c>
      <c r="I35" s="56">
        <f>F35/H35</f>
        <v>0.97826086956521752</v>
      </c>
      <c r="J35" s="55"/>
    </row>
    <row r="36" spans="1:10" ht="17.399999999999999" x14ac:dyDescent="0.4">
      <c r="A36" s="62">
        <v>45867</v>
      </c>
      <c r="B36" s="61" t="s">
        <v>32</v>
      </c>
      <c r="C36" s="61" t="s">
        <v>31</v>
      </c>
      <c r="D36" s="60">
        <v>33</v>
      </c>
      <c r="E36" s="59">
        <v>13.36</v>
      </c>
      <c r="F36" s="57">
        <v>2.27</v>
      </c>
      <c r="G36" s="58">
        <v>23</v>
      </c>
      <c r="H36" s="57">
        <v>2.2999999999999998</v>
      </c>
      <c r="I36" s="56">
        <f>F36/H36</f>
        <v>0.98695652173913051</v>
      </c>
      <c r="J36" s="55"/>
    </row>
    <row r="37" spans="1:10" ht="17.399999999999999" x14ac:dyDescent="0.4">
      <c r="A37" s="62">
        <v>45867</v>
      </c>
      <c r="B37" s="61" t="s">
        <v>32</v>
      </c>
      <c r="C37" s="61" t="s">
        <v>31</v>
      </c>
      <c r="D37" s="60">
        <v>34</v>
      </c>
      <c r="E37" s="59">
        <v>13.42</v>
      </c>
      <c r="F37" s="57">
        <v>2.2400000000000002</v>
      </c>
      <c r="G37" s="58">
        <v>23</v>
      </c>
      <c r="H37" s="57">
        <v>2.2999999999999998</v>
      </c>
      <c r="I37" s="56">
        <f>F37/H37</f>
        <v>0.97391304347826102</v>
      </c>
      <c r="J37" s="55"/>
    </row>
    <row r="38" spans="1:10" ht="17.399999999999999" x14ac:dyDescent="0.4">
      <c r="A38" s="62">
        <v>45867</v>
      </c>
      <c r="B38" s="61" t="s">
        <v>32</v>
      </c>
      <c r="C38" s="61" t="s">
        <v>31</v>
      </c>
      <c r="D38" s="60">
        <v>35</v>
      </c>
      <c r="E38" s="59">
        <v>13.38</v>
      </c>
      <c r="F38" s="57">
        <v>2.19</v>
      </c>
      <c r="G38" s="58">
        <v>23</v>
      </c>
      <c r="H38" s="57">
        <v>2.2999999999999998</v>
      </c>
      <c r="I38" s="56">
        <f>F38/H38</f>
        <v>0.95217391304347831</v>
      </c>
      <c r="J38" s="55"/>
    </row>
    <row r="39" spans="1:10" ht="17.399999999999999" x14ac:dyDescent="0.4">
      <c r="A39" s="62">
        <v>45867</v>
      </c>
      <c r="B39" s="61" t="s">
        <v>32</v>
      </c>
      <c r="C39" s="61" t="s">
        <v>31</v>
      </c>
      <c r="D39" s="60">
        <v>36</v>
      </c>
      <c r="E39" s="59">
        <v>13.35</v>
      </c>
      <c r="F39" s="57">
        <v>2.2999999999999998</v>
      </c>
      <c r="G39" s="58">
        <v>23</v>
      </c>
      <c r="H39" s="57">
        <v>2.2999999999999998</v>
      </c>
      <c r="I39" s="56">
        <f>F39/H39</f>
        <v>1</v>
      </c>
      <c r="J39" s="55"/>
    </row>
    <row r="40" spans="1:10" ht="17.399999999999999" x14ac:dyDescent="0.4">
      <c r="A40" s="62">
        <v>45867</v>
      </c>
      <c r="B40" s="61" t="s">
        <v>32</v>
      </c>
      <c r="C40" s="61" t="s">
        <v>31</v>
      </c>
      <c r="D40" s="60">
        <v>37</v>
      </c>
      <c r="E40" s="59">
        <v>13.36</v>
      </c>
      <c r="F40" s="57">
        <v>2.23</v>
      </c>
      <c r="G40" s="58">
        <v>23</v>
      </c>
      <c r="H40" s="57">
        <v>2.2999999999999998</v>
      </c>
      <c r="I40" s="56">
        <f>F40/H40</f>
        <v>0.96956521739130441</v>
      </c>
      <c r="J40" s="55"/>
    </row>
    <row r="41" spans="1:10" ht="17.399999999999999" x14ac:dyDescent="0.4">
      <c r="A41" s="62">
        <v>45867</v>
      </c>
      <c r="B41" s="61" t="s">
        <v>32</v>
      </c>
      <c r="C41" s="61" t="s">
        <v>31</v>
      </c>
      <c r="D41" s="60">
        <v>38</v>
      </c>
      <c r="E41" s="59">
        <v>13.37</v>
      </c>
      <c r="F41" s="57">
        <v>2.2799999999999998</v>
      </c>
      <c r="G41" s="58">
        <v>23</v>
      </c>
      <c r="H41" s="57">
        <v>2.2999999999999998</v>
      </c>
      <c r="I41" s="56">
        <f>F41/H41</f>
        <v>0.9913043478260869</v>
      </c>
      <c r="J41" s="55"/>
    </row>
    <row r="42" spans="1:10" ht="17.399999999999999" x14ac:dyDescent="0.4">
      <c r="A42" s="62">
        <v>45867</v>
      </c>
      <c r="B42" s="61" t="s">
        <v>32</v>
      </c>
      <c r="C42" s="61" t="s">
        <v>31</v>
      </c>
      <c r="D42" s="60">
        <v>39</v>
      </c>
      <c r="E42" s="59">
        <v>13.35</v>
      </c>
      <c r="F42" s="57">
        <v>2.36</v>
      </c>
      <c r="G42" s="58">
        <v>23</v>
      </c>
      <c r="H42" s="57">
        <v>2.2999999999999998</v>
      </c>
      <c r="I42" s="56">
        <f>F42/H42</f>
        <v>1.0260869565217392</v>
      </c>
      <c r="J42" s="55"/>
    </row>
    <row r="43" spans="1:10" ht="17.399999999999999" x14ac:dyDescent="0.4">
      <c r="A43" s="62">
        <v>45867</v>
      </c>
      <c r="B43" s="61" t="s">
        <v>32</v>
      </c>
      <c r="C43" s="61" t="s">
        <v>31</v>
      </c>
      <c r="D43" s="60">
        <v>40</v>
      </c>
      <c r="E43" s="59">
        <v>13.36</v>
      </c>
      <c r="F43" s="57">
        <v>2.2400000000000002</v>
      </c>
      <c r="G43" s="58">
        <v>23</v>
      </c>
      <c r="H43" s="57">
        <v>2.2999999999999998</v>
      </c>
      <c r="I43" s="56">
        <f>F43/H43</f>
        <v>0.97391304347826102</v>
      </c>
      <c r="J43" s="55"/>
    </row>
    <row r="44" spans="1:10" x14ac:dyDescent="0.4">
      <c r="A44" s="54" t="s">
        <v>10</v>
      </c>
      <c r="B44" s="53"/>
      <c r="C44" s="53"/>
      <c r="D44" s="52"/>
      <c r="E44" s="51">
        <f>AVERAGE(E4:E43)</f>
        <v>13.367750000000001</v>
      </c>
      <c r="F44" s="51">
        <f>AVERAGE(F4:F43)</f>
        <v>2.2749999999999999</v>
      </c>
      <c r="G44" s="49"/>
      <c r="H44" s="49"/>
      <c r="I44" s="48">
        <f>AVERAGE(I4:I43)</f>
        <v>0.98913043478260898</v>
      </c>
    </row>
    <row r="45" spans="1:10" x14ac:dyDescent="0.4">
      <c r="A45" s="54" t="s">
        <v>11</v>
      </c>
      <c r="B45" s="53"/>
      <c r="C45" s="53"/>
      <c r="D45" s="52"/>
      <c r="E45" s="51">
        <f>MAX(E4:E43)</f>
        <v>13.42</v>
      </c>
      <c r="F45" s="51">
        <f>MAX(F4:F43)</f>
        <v>2.39</v>
      </c>
      <c r="G45" s="50"/>
      <c r="H45" s="49"/>
      <c r="I45" s="48">
        <f>MAX(I4:I43)</f>
        <v>1.0391304347826089</v>
      </c>
    </row>
    <row r="46" spans="1:10" x14ac:dyDescent="0.4">
      <c r="A46" s="54" t="s">
        <v>12</v>
      </c>
      <c r="B46" s="53"/>
      <c r="C46" s="53"/>
      <c r="D46" s="52"/>
      <c r="E46" s="51">
        <f>MIN(E4:E43)</f>
        <v>13.3</v>
      </c>
      <c r="F46" s="51">
        <f>MIN(F4:F43)</f>
        <v>2.19</v>
      </c>
      <c r="G46" s="50"/>
      <c r="H46" s="49"/>
      <c r="I46" s="48">
        <f>MIN(I4:I43)</f>
        <v>0.95217391304347831</v>
      </c>
    </row>
    <row r="47" spans="1:10" ht="141" customHeight="1" x14ac:dyDescent="0.4">
      <c r="A47" s="47" t="s">
        <v>13</v>
      </c>
      <c r="B47" s="46"/>
      <c r="C47" s="45"/>
      <c r="D47" s="45"/>
      <c r="E47" s="44"/>
      <c r="F47" s="40" t="s">
        <v>30</v>
      </c>
      <c r="G47" s="43"/>
      <c r="H47" s="42"/>
      <c r="I47" s="41"/>
    </row>
    <row r="48" spans="1:10" ht="204.75" customHeight="1" x14ac:dyDescent="0.4">
      <c r="A48" s="40" t="s">
        <v>14</v>
      </c>
      <c r="B48" s="43"/>
      <c r="C48" s="42"/>
      <c r="D48" s="42"/>
      <c r="E48" s="41"/>
      <c r="F48" s="40"/>
      <c r="G48" s="39"/>
      <c r="H48" s="38"/>
      <c r="I48" s="37"/>
    </row>
    <row r="49" spans="8:8" x14ac:dyDescent="0.4">
      <c r="H49" s="36"/>
    </row>
    <row r="50" spans="8:8" x14ac:dyDescent="0.4">
      <c r="H50" s="36"/>
    </row>
    <row r="51" spans="8:8" x14ac:dyDescent="0.4">
      <c r="H51" s="36"/>
    </row>
    <row r="52" spans="8:8" x14ac:dyDescent="0.4">
      <c r="H52" s="36"/>
    </row>
  </sheetData>
  <autoFilter ref="A3:I43" xr:uid="{00000000-0009-0000-0000-000000000000}"/>
  <mergeCells count="8">
    <mergeCell ref="G48:I48"/>
    <mergeCell ref="G47:I47"/>
    <mergeCell ref="B48:E48"/>
    <mergeCell ref="D2:E2"/>
    <mergeCell ref="A44:D44"/>
    <mergeCell ref="A45:D45"/>
    <mergeCell ref="A46:D46"/>
    <mergeCell ref="B47:E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3AD94-A302-4B0B-A1F0-2447E8E017C1}">
  <sheetPr>
    <pageSetUpPr fitToPage="1"/>
  </sheetPr>
  <dimension ref="A1:J52"/>
  <sheetViews>
    <sheetView zoomScale="85" zoomScaleNormal="85" workbookViewId="0">
      <selection activeCell="F29" sqref="F29"/>
    </sheetView>
  </sheetViews>
  <sheetFormatPr defaultColWidth="9" defaultRowHeight="15" x14ac:dyDescent="0.4"/>
  <cols>
    <col min="1" max="1" width="14.8984375" style="33" customWidth="1"/>
    <col min="2" max="2" width="15.3984375" style="33" customWidth="1"/>
    <col min="3" max="3" width="14.8984375" style="33" bestFit="1" customWidth="1"/>
    <col min="4" max="4" width="9" style="33"/>
    <col min="5" max="5" width="9.59765625" style="35" bestFit="1" customWidth="1"/>
    <col min="6" max="6" width="14.5" style="34" customWidth="1"/>
    <col min="7" max="7" width="11.09765625" style="34" customWidth="1"/>
    <col min="8" max="8" width="17" style="34" customWidth="1"/>
    <col min="9" max="9" width="24.09765625" style="33" customWidth="1"/>
    <col min="10" max="16384" width="9" style="33"/>
  </cols>
  <sheetData>
    <row r="1" spans="1:10" ht="15.6" thickBot="1" x14ac:dyDescent="0.45"/>
    <row r="2" spans="1:10" ht="45.6" customHeight="1" thickBot="1" x14ac:dyDescent="0.45">
      <c r="A2" s="67" t="s">
        <v>0</v>
      </c>
      <c r="B2" s="67" t="s">
        <v>38</v>
      </c>
      <c r="C2" s="67" t="s">
        <v>1</v>
      </c>
      <c r="D2" s="70" t="s">
        <v>37</v>
      </c>
      <c r="E2" s="69"/>
      <c r="F2" s="66" t="s">
        <v>2</v>
      </c>
      <c r="G2" s="68" t="s">
        <v>36</v>
      </c>
      <c r="H2" s="67" t="s">
        <v>3</v>
      </c>
      <c r="I2" s="66">
        <v>40</v>
      </c>
      <c r="J2" s="55"/>
    </row>
    <row r="3" spans="1:10" ht="30" x14ac:dyDescent="0.4">
      <c r="A3" s="60" t="s">
        <v>4</v>
      </c>
      <c r="B3" s="60" t="s">
        <v>5</v>
      </c>
      <c r="C3" s="60" t="s">
        <v>6</v>
      </c>
      <c r="D3" s="60" t="s">
        <v>7</v>
      </c>
      <c r="E3" s="59" t="s">
        <v>8</v>
      </c>
      <c r="F3" s="64" t="s">
        <v>35</v>
      </c>
      <c r="G3" s="65" t="s">
        <v>9</v>
      </c>
      <c r="H3" s="64" t="s">
        <v>34</v>
      </c>
      <c r="I3" s="63" t="s">
        <v>33</v>
      </c>
      <c r="J3" s="55"/>
    </row>
    <row r="4" spans="1:10" ht="17.399999999999999" x14ac:dyDescent="0.4">
      <c r="A4" s="62">
        <v>45867</v>
      </c>
      <c r="B4" s="61" t="s">
        <v>32</v>
      </c>
      <c r="C4" s="61" t="s">
        <v>39</v>
      </c>
      <c r="D4" s="60">
        <v>1</v>
      </c>
      <c r="E4" s="59">
        <v>13.39</v>
      </c>
      <c r="F4" s="57">
        <v>2.21</v>
      </c>
      <c r="G4" s="58">
        <v>23</v>
      </c>
      <c r="H4" s="57">
        <v>2.2999999999999998</v>
      </c>
      <c r="I4" s="56">
        <f>F4/H4</f>
        <v>0.96086956521739131</v>
      </c>
      <c r="J4" s="55"/>
    </row>
    <row r="5" spans="1:10" ht="17.399999999999999" x14ac:dyDescent="0.4">
      <c r="A5" s="62">
        <v>45867</v>
      </c>
      <c r="B5" s="61" t="s">
        <v>32</v>
      </c>
      <c r="C5" s="61" t="s">
        <v>39</v>
      </c>
      <c r="D5" s="60">
        <v>2</v>
      </c>
      <c r="E5" s="59">
        <v>13.39</v>
      </c>
      <c r="F5" s="57">
        <v>2.31</v>
      </c>
      <c r="G5" s="58">
        <v>23</v>
      </c>
      <c r="H5" s="57">
        <v>2.2999999999999998</v>
      </c>
      <c r="I5" s="56">
        <f>F5/H5</f>
        <v>1.0043478260869567</v>
      </c>
      <c r="J5" s="55"/>
    </row>
    <row r="6" spans="1:10" ht="17.399999999999999" x14ac:dyDescent="0.4">
      <c r="A6" s="62">
        <v>45867</v>
      </c>
      <c r="B6" s="61" t="s">
        <v>32</v>
      </c>
      <c r="C6" s="61" t="s">
        <v>39</v>
      </c>
      <c r="D6" s="60">
        <v>3</v>
      </c>
      <c r="E6" s="59">
        <v>13.33</v>
      </c>
      <c r="F6" s="57">
        <v>2.34</v>
      </c>
      <c r="G6" s="58">
        <v>23</v>
      </c>
      <c r="H6" s="57">
        <v>2.2999999999999998</v>
      </c>
      <c r="I6" s="56">
        <f>F6/H6</f>
        <v>1.0173913043478262</v>
      </c>
      <c r="J6" s="55"/>
    </row>
    <row r="7" spans="1:10" ht="17.399999999999999" x14ac:dyDescent="0.4">
      <c r="A7" s="62">
        <v>45867</v>
      </c>
      <c r="B7" s="61" t="s">
        <v>32</v>
      </c>
      <c r="C7" s="61" t="s">
        <v>39</v>
      </c>
      <c r="D7" s="60">
        <v>4</v>
      </c>
      <c r="E7" s="59">
        <v>13.37</v>
      </c>
      <c r="F7" s="57">
        <v>2.21</v>
      </c>
      <c r="G7" s="58">
        <v>23</v>
      </c>
      <c r="H7" s="57">
        <v>2.2999999999999998</v>
      </c>
      <c r="I7" s="56">
        <f>F7/H7</f>
        <v>0.96086956521739131</v>
      </c>
      <c r="J7" s="55"/>
    </row>
    <row r="8" spans="1:10" ht="17.399999999999999" x14ac:dyDescent="0.4">
      <c r="A8" s="62">
        <v>45867</v>
      </c>
      <c r="B8" s="61" t="s">
        <v>32</v>
      </c>
      <c r="C8" s="61" t="s">
        <v>39</v>
      </c>
      <c r="D8" s="60">
        <v>5</v>
      </c>
      <c r="E8" s="59">
        <v>13.34</v>
      </c>
      <c r="F8" s="57">
        <v>2.21</v>
      </c>
      <c r="G8" s="58">
        <v>23</v>
      </c>
      <c r="H8" s="57">
        <v>2.2999999999999998</v>
      </c>
      <c r="I8" s="56">
        <f>F8/H8</f>
        <v>0.96086956521739131</v>
      </c>
      <c r="J8" s="55"/>
    </row>
    <row r="9" spans="1:10" ht="17.399999999999999" x14ac:dyDescent="0.4">
      <c r="A9" s="62">
        <v>45867</v>
      </c>
      <c r="B9" s="61" t="s">
        <v>32</v>
      </c>
      <c r="C9" s="61" t="s">
        <v>39</v>
      </c>
      <c r="D9" s="60">
        <v>6</v>
      </c>
      <c r="E9" s="59">
        <v>13.42</v>
      </c>
      <c r="F9" s="57">
        <v>2.4900000000000002</v>
      </c>
      <c r="G9" s="58">
        <v>23</v>
      </c>
      <c r="H9" s="57">
        <v>2.2999999999999998</v>
      </c>
      <c r="I9" s="56">
        <f>F9/H9</f>
        <v>1.0826086956521741</v>
      </c>
      <c r="J9" s="55"/>
    </row>
    <row r="10" spans="1:10" ht="17.399999999999999" x14ac:dyDescent="0.4">
      <c r="A10" s="62">
        <v>45867</v>
      </c>
      <c r="B10" s="61" t="s">
        <v>32</v>
      </c>
      <c r="C10" s="61" t="s">
        <v>39</v>
      </c>
      <c r="D10" s="60">
        <v>7</v>
      </c>
      <c r="E10" s="59">
        <v>13.32</v>
      </c>
      <c r="F10" s="57">
        <v>2.2799999999999998</v>
      </c>
      <c r="G10" s="58">
        <v>23</v>
      </c>
      <c r="H10" s="57">
        <v>2.2999999999999998</v>
      </c>
      <c r="I10" s="56">
        <f>F10/H10</f>
        <v>0.9913043478260869</v>
      </c>
      <c r="J10" s="55"/>
    </row>
    <row r="11" spans="1:10" ht="17.399999999999999" x14ac:dyDescent="0.4">
      <c r="A11" s="62">
        <v>45867</v>
      </c>
      <c r="B11" s="61" t="s">
        <v>32</v>
      </c>
      <c r="C11" s="61" t="s">
        <v>39</v>
      </c>
      <c r="D11" s="60">
        <v>8</v>
      </c>
      <c r="E11" s="59">
        <v>13.32</v>
      </c>
      <c r="F11" s="57">
        <v>2.31</v>
      </c>
      <c r="G11" s="58">
        <v>23</v>
      </c>
      <c r="H11" s="57">
        <v>2.2999999999999998</v>
      </c>
      <c r="I11" s="56">
        <f>F11/H11</f>
        <v>1.0043478260869567</v>
      </c>
      <c r="J11" s="55"/>
    </row>
    <row r="12" spans="1:10" ht="17.399999999999999" x14ac:dyDescent="0.4">
      <c r="A12" s="62">
        <v>45867</v>
      </c>
      <c r="B12" s="61" t="s">
        <v>32</v>
      </c>
      <c r="C12" s="61" t="s">
        <v>39</v>
      </c>
      <c r="D12" s="60">
        <v>9</v>
      </c>
      <c r="E12" s="59">
        <v>13.38</v>
      </c>
      <c r="F12" s="57">
        <v>2.29</v>
      </c>
      <c r="G12" s="58">
        <v>23</v>
      </c>
      <c r="H12" s="57">
        <v>2.2999999999999998</v>
      </c>
      <c r="I12" s="56">
        <f>F12/H12</f>
        <v>0.99565217391304361</v>
      </c>
      <c r="J12" s="55"/>
    </row>
    <row r="13" spans="1:10" ht="17.399999999999999" x14ac:dyDescent="0.4">
      <c r="A13" s="62">
        <v>45867</v>
      </c>
      <c r="B13" s="61" t="s">
        <v>32</v>
      </c>
      <c r="C13" s="61" t="s">
        <v>39</v>
      </c>
      <c r="D13" s="60">
        <v>10</v>
      </c>
      <c r="E13" s="59">
        <v>13.33</v>
      </c>
      <c r="F13" s="57">
        <v>2.2599999999999998</v>
      </c>
      <c r="G13" s="58">
        <v>23</v>
      </c>
      <c r="H13" s="57">
        <v>2.2999999999999998</v>
      </c>
      <c r="I13" s="56">
        <f>F13/H13</f>
        <v>0.9826086956521739</v>
      </c>
      <c r="J13" s="55"/>
    </row>
    <row r="14" spans="1:10" ht="17.399999999999999" x14ac:dyDescent="0.4">
      <c r="A14" s="62">
        <v>45867</v>
      </c>
      <c r="B14" s="61" t="s">
        <v>32</v>
      </c>
      <c r="C14" s="61" t="s">
        <v>39</v>
      </c>
      <c r="D14" s="60">
        <v>11</v>
      </c>
      <c r="E14" s="59">
        <v>13.36</v>
      </c>
      <c r="F14" s="57">
        <v>2.21</v>
      </c>
      <c r="G14" s="58">
        <v>23</v>
      </c>
      <c r="H14" s="57">
        <v>2.2999999999999998</v>
      </c>
      <c r="I14" s="56">
        <f>F14/H14</f>
        <v>0.96086956521739131</v>
      </c>
      <c r="J14" s="55"/>
    </row>
    <row r="15" spans="1:10" ht="17.399999999999999" x14ac:dyDescent="0.4">
      <c r="A15" s="62">
        <v>45867</v>
      </c>
      <c r="B15" s="61" t="s">
        <v>32</v>
      </c>
      <c r="C15" s="61" t="s">
        <v>39</v>
      </c>
      <c r="D15" s="60">
        <v>12</v>
      </c>
      <c r="E15" s="59">
        <v>13.37</v>
      </c>
      <c r="F15" s="57">
        <v>2.23</v>
      </c>
      <c r="G15" s="58">
        <v>23</v>
      </c>
      <c r="H15" s="57">
        <v>2.2999999999999998</v>
      </c>
      <c r="I15" s="56">
        <f>F15/H15</f>
        <v>0.96956521739130441</v>
      </c>
      <c r="J15" s="55"/>
    </row>
    <row r="16" spans="1:10" ht="17.399999999999999" x14ac:dyDescent="0.4">
      <c r="A16" s="62">
        <v>45867</v>
      </c>
      <c r="B16" s="61" t="s">
        <v>32</v>
      </c>
      <c r="C16" s="61" t="s">
        <v>39</v>
      </c>
      <c r="D16" s="60">
        <v>13</v>
      </c>
      <c r="E16" s="59">
        <v>13.39</v>
      </c>
      <c r="F16" s="57">
        <v>2.2999999999999998</v>
      </c>
      <c r="G16" s="58">
        <v>23</v>
      </c>
      <c r="H16" s="57">
        <v>2.2999999999999998</v>
      </c>
      <c r="I16" s="56">
        <f>F16/H16</f>
        <v>1</v>
      </c>
      <c r="J16" s="55"/>
    </row>
    <row r="17" spans="1:10" ht="17.399999999999999" x14ac:dyDescent="0.4">
      <c r="A17" s="62">
        <v>45867</v>
      </c>
      <c r="B17" s="61" t="s">
        <v>32</v>
      </c>
      <c r="C17" s="61" t="s">
        <v>39</v>
      </c>
      <c r="D17" s="60">
        <v>14</v>
      </c>
      <c r="E17" s="59">
        <v>13.36</v>
      </c>
      <c r="F17" s="57">
        <v>2.33</v>
      </c>
      <c r="G17" s="58">
        <v>23</v>
      </c>
      <c r="H17" s="57">
        <v>2.2999999999999998</v>
      </c>
      <c r="I17" s="56">
        <f>F17/H17</f>
        <v>1.0130434782608697</v>
      </c>
      <c r="J17" s="55"/>
    </row>
    <row r="18" spans="1:10" ht="17.399999999999999" x14ac:dyDescent="0.4">
      <c r="A18" s="62">
        <v>45867</v>
      </c>
      <c r="B18" s="61" t="s">
        <v>32</v>
      </c>
      <c r="C18" s="61" t="s">
        <v>39</v>
      </c>
      <c r="D18" s="60">
        <v>15</v>
      </c>
      <c r="E18" s="59">
        <v>13.5</v>
      </c>
      <c r="F18" s="57">
        <v>2.31</v>
      </c>
      <c r="G18" s="58">
        <v>23</v>
      </c>
      <c r="H18" s="57">
        <v>2.2999999999999998</v>
      </c>
      <c r="I18" s="56">
        <f>F18/H18</f>
        <v>1.0043478260869567</v>
      </c>
      <c r="J18" s="55"/>
    </row>
    <row r="19" spans="1:10" ht="17.399999999999999" x14ac:dyDescent="0.4">
      <c r="A19" s="62">
        <v>45867</v>
      </c>
      <c r="B19" s="61" t="s">
        <v>32</v>
      </c>
      <c r="C19" s="61" t="s">
        <v>39</v>
      </c>
      <c r="D19" s="60">
        <v>16</v>
      </c>
      <c r="E19" s="59">
        <v>13.37</v>
      </c>
      <c r="F19" s="57">
        <v>2.25</v>
      </c>
      <c r="G19" s="58">
        <v>23</v>
      </c>
      <c r="H19" s="57">
        <v>2.2999999999999998</v>
      </c>
      <c r="I19" s="56">
        <f>F19/H19</f>
        <v>0.97826086956521752</v>
      </c>
      <c r="J19" s="55"/>
    </row>
    <row r="20" spans="1:10" ht="17.399999999999999" x14ac:dyDescent="0.4">
      <c r="A20" s="62">
        <v>45867</v>
      </c>
      <c r="B20" s="61" t="s">
        <v>32</v>
      </c>
      <c r="C20" s="61" t="s">
        <v>39</v>
      </c>
      <c r="D20" s="60">
        <v>17</v>
      </c>
      <c r="E20" s="59">
        <v>13.38</v>
      </c>
      <c r="F20" s="57">
        <v>2.25</v>
      </c>
      <c r="G20" s="58">
        <v>23</v>
      </c>
      <c r="H20" s="57">
        <v>2.2999999999999998</v>
      </c>
      <c r="I20" s="56">
        <f>F20/H20</f>
        <v>0.97826086956521752</v>
      </c>
      <c r="J20" s="55"/>
    </row>
    <row r="21" spans="1:10" ht="17.399999999999999" x14ac:dyDescent="0.4">
      <c r="A21" s="62">
        <v>45867</v>
      </c>
      <c r="B21" s="61" t="s">
        <v>32</v>
      </c>
      <c r="C21" s="61" t="s">
        <v>39</v>
      </c>
      <c r="D21" s="60">
        <v>18</v>
      </c>
      <c r="E21" s="59">
        <v>13.38</v>
      </c>
      <c r="F21" s="57">
        <v>2.2599999999999998</v>
      </c>
      <c r="G21" s="58">
        <v>23</v>
      </c>
      <c r="H21" s="57">
        <v>2.2999999999999998</v>
      </c>
      <c r="I21" s="56">
        <f>F21/H21</f>
        <v>0.9826086956521739</v>
      </c>
      <c r="J21" s="55"/>
    </row>
    <row r="22" spans="1:10" ht="17.399999999999999" x14ac:dyDescent="0.4">
      <c r="A22" s="62">
        <v>45867</v>
      </c>
      <c r="B22" s="61" t="s">
        <v>32</v>
      </c>
      <c r="C22" s="61" t="s">
        <v>39</v>
      </c>
      <c r="D22" s="60">
        <v>19</v>
      </c>
      <c r="E22" s="59">
        <v>13.4</v>
      </c>
      <c r="F22" s="57">
        <v>2.29</v>
      </c>
      <c r="G22" s="58">
        <v>23</v>
      </c>
      <c r="H22" s="57">
        <v>2.2999999999999998</v>
      </c>
      <c r="I22" s="56">
        <f>F22/H22</f>
        <v>0.99565217391304361</v>
      </c>
      <c r="J22" s="55"/>
    </row>
    <row r="23" spans="1:10" ht="17.399999999999999" x14ac:dyDescent="0.4">
      <c r="A23" s="62">
        <v>45867</v>
      </c>
      <c r="B23" s="61" t="s">
        <v>32</v>
      </c>
      <c r="C23" s="61" t="s">
        <v>39</v>
      </c>
      <c r="D23" s="60">
        <v>20</v>
      </c>
      <c r="E23" s="59">
        <v>13.39</v>
      </c>
      <c r="F23" s="57">
        <v>2.3199999999999998</v>
      </c>
      <c r="G23" s="58">
        <v>23</v>
      </c>
      <c r="H23" s="57">
        <v>2.2999999999999998</v>
      </c>
      <c r="I23" s="56">
        <f>F23/H23</f>
        <v>1.008695652173913</v>
      </c>
      <c r="J23" s="55"/>
    </row>
    <row r="24" spans="1:10" ht="17.399999999999999" x14ac:dyDescent="0.4">
      <c r="A24" s="62">
        <v>45867</v>
      </c>
      <c r="B24" s="61" t="s">
        <v>32</v>
      </c>
      <c r="C24" s="61" t="s">
        <v>39</v>
      </c>
      <c r="D24" s="60">
        <v>21</v>
      </c>
      <c r="E24" s="59">
        <v>13.34</v>
      </c>
      <c r="F24" s="57">
        <v>2.3199999999999998</v>
      </c>
      <c r="G24" s="58">
        <v>23</v>
      </c>
      <c r="H24" s="57">
        <v>2.2999999999999998</v>
      </c>
      <c r="I24" s="56">
        <f>F24/H24</f>
        <v>1.008695652173913</v>
      </c>
      <c r="J24" s="55"/>
    </row>
    <row r="25" spans="1:10" ht="17.399999999999999" x14ac:dyDescent="0.4">
      <c r="A25" s="62">
        <v>45867</v>
      </c>
      <c r="B25" s="61" t="s">
        <v>32</v>
      </c>
      <c r="C25" s="61" t="s">
        <v>39</v>
      </c>
      <c r="D25" s="60">
        <v>22</v>
      </c>
      <c r="E25" s="59">
        <v>13.38</v>
      </c>
      <c r="F25" s="57">
        <v>2.33</v>
      </c>
      <c r="G25" s="58">
        <v>23</v>
      </c>
      <c r="H25" s="57">
        <v>2.2999999999999998</v>
      </c>
      <c r="I25" s="56">
        <f>F25/H25</f>
        <v>1.0130434782608697</v>
      </c>
      <c r="J25" s="55"/>
    </row>
    <row r="26" spans="1:10" ht="17.399999999999999" x14ac:dyDescent="0.4">
      <c r="A26" s="62">
        <v>45867</v>
      </c>
      <c r="B26" s="61" t="s">
        <v>32</v>
      </c>
      <c r="C26" s="61" t="s">
        <v>39</v>
      </c>
      <c r="D26" s="60">
        <v>23</v>
      </c>
      <c r="E26" s="59">
        <v>13.39</v>
      </c>
      <c r="F26" s="57">
        <v>2.2599999999999998</v>
      </c>
      <c r="G26" s="58">
        <v>23</v>
      </c>
      <c r="H26" s="57">
        <v>2.2999999999999998</v>
      </c>
      <c r="I26" s="56">
        <f>F26/H26</f>
        <v>0.9826086956521739</v>
      </c>
      <c r="J26" s="55"/>
    </row>
    <row r="27" spans="1:10" ht="17.399999999999999" x14ac:dyDescent="0.4">
      <c r="A27" s="62">
        <v>45867</v>
      </c>
      <c r="B27" s="61" t="s">
        <v>32</v>
      </c>
      <c r="C27" s="61" t="s">
        <v>39</v>
      </c>
      <c r="D27" s="60">
        <v>24</v>
      </c>
      <c r="E27" s="59">
        <v>13.36</v>
      </c>
      <c r="F27" s="57">
        <v>2.34</v>
      </c>
      <c r="G27" s="58">
        <v>23</v>
      </c>
      <c r="H27" s="57">
        <v>2.2999999999999998</v>
      </c>
      <c r="I27" s="56">
        <f>F27/H27</f>
        <v>1.0173913043478262</v>
      </c>
      <c r="J27" s="55"/>
    </row>
    <row r="28" spans="1:10" ht="17.399999999999999" x14ac:dyDescent="0.4">
      <c r="A28" s="62">
        <v>45867</v>
      </c>
      <c r="B28" s="61" t="s">
        <v>32</v>
      </c>
      <c r="C28" s="61" t="s">
        <v>39</v>
      </c>
      <c r="D28" s="60">
        <v>25</v>
      </c>
      <c r="E28" s="59">
        <v>13.38</v>
      </c>
      <c r="F28" s="57">
        <v>2.13</v>
      </c>
      <c r="G28" s="58">
        <v>23</v>
      </c>
      <c r="H28" s="57">
        <v>2.2999999999999998</v>
      </c>
      <c r="I28" s="56">
        <f>F28/H28</f>
        <v>0.92608695652173911</v>
      </c>
      <c r="J28" s="55"/>
    </row>
    <row r="29" spans="1:10" ht="17.399999999999999" x14ac:dyDescent="0.4">
      <c r="A29" s="62">
        <v>45867</v>
      </c>
      <c r="B29" s="61" t="s">
        <v>32</v>
      </c>
      <c r="C29" s="61" t="s">
        <v>39</v>
      </c>
      <c r="D29" s="60">
        <v>26</v>
      </c>
      <c r="E29" s="59">
        <v>13.27</v>
      </c>
      <c r="F29" s="57">
        <v>2.15</v>
      </c>
      <c r="G29" s="58">
        <v>23</v>
      </c>
      <c r="H29" s="57">
        <v>2.2999999999999998</v>
      </c>
      <c r="I29" s="56">
        <f>F29/H29</f>
        <v>0.93478260869565222</v>
      </c>
      <c r="J29" s="55"/>
    </row>
    <row r="30" spans="1:10" ht="17.399999999999999" x14ac:dyDescent="0.4">
      <c r="A30" s="62">
        <v>45867</v>
      </c>
      <c r="B30" s="61" t="s">
        <v>32</v>
      </c>
      <c r="C30" s="61" t="s">
        <v>39</v>
      </c>
      <c r="D30" s="60">
        <v>27</v>
      </c>
      <c r="E30" s="59">
        <v>13.37</v>
      </c>
      <c r="F30" s="57">
        <v>2.1800000000000002</v>
      </c>
      <c r="G30" s="58">
        <v>23</v>
      </c>
      <c r="H30" s="57">
        <v>2.2999999999999998</v>
      </c>
      <c r="I30" s="56">
        <f>F30/H30</f>
        <v>0.94782608695652193</v>
      </c>
      <c r="J30" s="55"/>
    </row>
    <row r="31" spans="1:10" ht="17.399999999999999" x14ac:dyDescent="0.4">
      <c r="A31" s="62">
        <v>45867</v>
      </c>
      <c r="B31" s="61" t="s">
        <v>32</v>
      </c>
      <c r="C31" s="61" t="s">
        <v>39</v>
      </c>
      <c r="D31" s="60">
        <v>28</v>
      </c>
      <c r="E31" s="59">
        <v>13.39</v>
      </c>
      <c r="F31" s="57">
        <v>2.34</v>
      </c>
      <c r="G31" s="58">
        <v>23</v>
      </c>
      <c r="H31" s="57">
        <v>2.2999999999999998</v>
      </c>
      <c r="I31" s="56">
        <f>F31/H31</f>
        <v>1.0173913043478262</v>
      </c>
      <c r="J31" s="55"/>
    </row>
    <row r="32" spans="1:10" ht="17.399999999999999" x14ac:dyDescent="0.4">
      <c r="A32" s="62">
        <v>45867</v>
      </c>
      <c r="B32" s="61" t="s">
        <v>32</v>
      </c>
      <c r="C32" s="61" t="s">
        <v>39</v>
      </c>
      <c r="D32" s="60">
        <v>29</v>
      </c>
      <c r="E32" s="59">
        <v>13.38</v>
      </c>
      <c r="F32" s="57">
        <v>2.2599999999999998</v>
      </c>
      <c r="G32" s="58">
        <v>23</v>
      </c>
      <c r="H32" s="57">
        <v>2.2999999999999998</v>
      </c>
      <c r="I32" s="56">
        <f>F32/H32</f>
        <v>0.9826086956521739</v>
      </c>
      <c r="J32" s="55"/>
    </row>
    <row r="33" spans="1:10" ht="17.399999999999999" x14ac:dyDescent="0.4">
      <c r="A33" s="62">
        <v>45867</v>
      </c>
      <c r="B33" s="61" t="s">
        <v>32</v>
      </c>
      <c r="C33" s="61" t="s">
        <v>39</v>
      </c>
      <c r="D33" s="60">
        <v>30</v>
      </c>
      <c r="E33" s="59">
        <v>13.37</v>
      </c>
      <c r="F33" s="57">
        <v>2.29</v>
      </c>
      <c r="G33" s="58">
        <v>23</v>
      </c>
      <c r="H33" s="57">
        <v>2.2999999999999998</v>
      </c>
      <c r="I33" s="56">
        <f>F33/H33</f>
        <v>0.99565217391304361</v>
      </c>
      <c r="J33" s="55"/>
    </row>
    <row r="34" spans="1:10" ht="17.399999999999999" x14ac:dyDescent="0.4">
      <c r="A34" s="62">
        <v>45867</v>
      </c>
      <c r="B34" s="61" t="s">
        <v>32</v>
      </c>
      <c r="C34" s="61" t="s">
        <v>39</v>
      </c>
      <c r="D34" s="60">
        <v>31</v>
      </c>
      <c r="E34" s="59">
        <v>13.34</v>
      </c>
      <c r="F34" s="57">
        <v>2.39</v>
      </c>
      <c r="G34" s="58">
        <v>23</v>
      </c>
      <c r="H34" s="57">
        <v>2.2999999999999998</v>
      </c>
      <c r="I34" s="56">
        <f>F34/H34</f>
        <v>1.0391304347826089</v>
      </c>
      <c r="J34" s="55"/>
    </row>
    <row r="35" spans="1:10" ht="17.399999999999999" x14ac:dyDescent="0.4">
      <c r="A35" s="62">
        <v>45867</v>
      </c>
      <c r="B35" s="61" t="s">
        <v>32</v>
      </c>
      <c r="C35" s="61" t="s">
        <v>39</v>
      </c>
      <c r="D35" s="60">
        <v>32</v>
      </c>
      <c r="E35" s="59">
        <v>13.4</v>
      </c>
      <c r="F35" s="57">
        <v>2.2999999999999998</v>
      </c>
      <c r="G35" s="58">
        <v>23</v>
      </c>
      <c r="H35" s="57">
        <v>2.2999999999999998</v>
      </c>
      <c r="I35" s="56">
        <f>F35/H35</f>
        <v>1</v>
      </c>
      <c r="J35" s="55"/>
    </row>
    <row r="36" spans="1:10" ht="17.399999999999999" x14ac:dyDescent="0.4">
      <c r="A36" s="62">
        <v>45867</v>
      </c>
      <c r="B36" s="61" t="s">
        <v>32</v>
      </c>
      <c r="C36" s="61" t="s">
        <v>39</v>
      </c>
      <c r="D36" s="60">
        <v>33</v>
      </c>
      <c r="E36" s="59">
        <v>13.41</v>
      </c>
      <c r="F36" s="57">
        <v>2.29</v>
      </c>
      <c r="G36" s="58">
        <v>23</v>
      </c>
      <c r="H36" s="57">
        <v>2.2999999999999998</v>
      </c>
      <c r="I36" s="56">
        <f>F36/H36</f>
        <v>0.99565217391304361</v>
      </c>
      <c r="J36" s="55"/>
    </row>
    <row r="37" spans="1:10" ht="17.399999999999999" x14ac:dyDescent="0.4">
      <c r="A37" s="62">
        <v>45867</v>
      </c>
      <c r="B37" s="61" t="s">
        <v>32</v>
      </c>
      <c r="C37" s="61" t="s">
        <v>39</v>
      </c>
      <c r="D37" s="60">
        <v>34</v>
      </c>
      <c r="E37" s="59">
        <v>13.39</v>
      </c>
      <c r="F37" s="57">
        <v>2.27</v>
      </c>
      <c r="G37" s="58">
        <v>23</v>
      </c>
      <c r="H37" s="57">
        <v>2.2999999999999998</v>
      </c>
      <c r="I37" s="56">
        <f>F37/H37</f>
        <v>0.98695652173913051</v>
      </c>
      <c r="J37" s="55"/>
    </row>
    <row r="38" spans="1:10" ht="17.399999999999999" x14ac:dyDescent="0.4">
      <c r="A38" s="62">
        <v>45867</v>
      </c>
      <c r="B38" s="61" t="s">
        <v>32</v>
      </c>
      <c r="C38" s="61" t="s">
        <v>39</v>
      </c>
      <c r="D38" s="60">
        <v>35</v>
      </c>
      <c r="E38" s="59">
        <v>13.4</v>
      </c>
      <c r="F38" s="57">
        <v>2.27</v>
      </c>
      <c r="G38" s="58">
        <v>23</v>
      </c>
      <c r="H38" s="57">
        <v>2.2999999999999998</v>
      </c>
      <c r="I38" s="56">
        <f>F38/H38</f>
        <v>0.98695652173913051</v>
      </c>
      <c r="J38" s="55"/>
    </row>
    <row r="39" spans="1:10" ht="17.399999999999999" x14ac:dyDescent="0.4">
      <c r="A39" s="62">
        <v>45867</v>
      </c>
      <c r="B39" s="61" t="s">
        <v>32</v>
      </c>
      <c r="C39" s="61" t="s">
        <v>39</v>
      </c>
      <c r="D39" s="60">
        <v>36</v>
      </c>
      <c r="E39" s="59">
        <v>13.41</v>
      </c>
      <c r="F39" s="57">
        <v>2.31</v>
      </c>
      <c r="G39" s="58">
        <v>23</v>
      </c>
      <c r="H39" s="57">
        <v>2.2999999999999998</v>
      </c>
      <c r="I39" s="56">
        <f>F39/H39</f>
        <v>1.0043478260869567</v>
      </c>
      <c r="J39" s="55"/>
    </row>
    <row r="40" spans="1:10" ht="17.399999999999999" x14ac:dyDescent="0.4">
      <c r="A40" s="62">
        <v>45867</v>
      </c>
      <c r="B40" s="61" t="s">
        <v>32</v>
      </c>
      <c r="C40" s="61" t="s">
        <v>39</v>
      </c>
      <c r="D40" s="60">
        <v>37</v>
      </c>
      <c r="E40" s="59">
        <v>13.35</v>
      </c>
      <c r="F40" s="57">
        <v>2.12</v>
      </c>
      <c r="G40" s="58">
        <v>23</v>
      </c>
      <c r="H40" s="57">
        <v>2.2999999999999998</v>
      </c>
      <c r="I40" s="56">
        <f>F40/H40</f>
        <v>0.92173913043478273</v>
      </c>
      <c r="J40" s="55"/>
    </row>
    <row r="41" spans="1:10" ht="17.399999999999999" x14ac:dyDescent="0.4">
      <c r="A41" s="62">
        <v>45867</v>
      </c>
      <c r="B41" s="61" t="s">
        <v>32</v>
      </c>
      <c r="C41" s="61" t="s">
        <v>39</v>
      </c>
      <c r="D41" s="60">
        <v>38</v>
      </c>
      <c r="E41" s="59">
        <v>13.35</v>
      </c>
      <c r="F41" s="57">
        <v>2.21</v>
      </c>
      <c r="G41" s="58">
        <v>23</v>
      </c>
      <c r="H41" s="57">
        <v>2.2999999999999998</v>
      </c>
      <c r="I41" s="56">
        <f>F41/H41</f>
        <v>0.96086956521739131</v>
      </c>
      <c r="J41" s="55"/>
    </row>
    <row r="42" spans="1:10" ht="17.399999999999999" x14ac:dyDescent="0.4">
      <c r="A42" s="62">
        <v>45867</v>
      </c>
      <c r="B42" s="61" t="s">
        <v>32</v>
      </c>
      <c r="C42" s="61" t="s">
        <v>39</v>
      </c>
      <c r="D42" s="60">
        <v>39</v>
      </c>
      <c r="E42" s="59">
        <v>13.21</v>
      </c>
      <c r="F42" s="57">
        <v>2.2799999999999998</v>
      </c>
      <c r="G42" s="58">
        <v>23</v>
      </c>
      <c r="H42" s="57">
        <v>2.2999999999999998</v>
      </c>
      <c r="I42" s="56">
        <f>F42/H42</f>
        <v>0.9913043478260869</v>
      </c>
      <c r="J42" s="55"/>
    </row>
    <row r="43" spans="1:10" ht="17.399999999999999" x14ac:dyDescent="0.4">
      <c r="A43" s="62">
        <v>45867</v>
      </c>
      <c r="B43" s="61" t="s">
        <v>32</v>
      </c>
      <c r="C43" s="61" t="s">
        <v>39</v>
      </c>
      <c r="D43" s="60">
        <v>40</v>
      </c>
      <c r="E43" s="59">
        <v>13.4</v>
      </c>
      <c r="F43" s="57">
        <v>2.1</v>
      </c>
      <c r="G43" s="58">
        <v>23</v>
      </c>
      <c r="H43" s="57">
        <v>2.2999999999999998</v>
      </c>
      <c r="I43" s="56">
        <f>F43/H43</f>
        <v>0.91304347826086962</v>
      </c>
      <c r="J43" s="55"/>
    </row>
    <row r="44" spans="1:10" x14ac:dyDescent="0.4">
      <c r="A44" s="54" t="s">
        <v>10</v>
      </c>
      <c r="B44" s="53"/>
      <c r="C44" s="53"/>
      <c r="D44" s="52"/>
      <c r="E44" s="51">
        <f>AVERAGE(E4:E43)</f>
        <v>13.369499999999999</v>
      </c>
      <c r="F44" s="51">
        <f>AVERAGE(F4:F43)</f>
        <v>2.27</v>
      </c>
      <c r="G44" s="49"/>
      <c r="H44" s="49"/>
      <c r="I44" s="48">
        <f>AVERAGE(I4:I43)</f>
        <v>0.98695652173913051</v>
      </c>
    </row>
    <row r="45" spans="1:10" x14ac:dyDescent="0.4">
      <c r="A45" s="54" t="s">
        <v>11</v>
      </c>
      <c r="B45" s="53"/>
      <c r="C45" s="53"/>
      <c r="D45" s="52"/>
      <c r="E45" s="51">
        <f>MAX(E4:E43)</f>
        <v>13.5</v>
      </c>
      <c r="F45" s="51">
        <f>MAX(F4:F43)</f>
        <v>2.4900000000000002</v>
      </c>
      <c r="G45" s="50"/>
      <c r="H45" s="49"/>
      <c r="I45" s="48">
        <f>MAX(I4:I43)</f>
        <v>1.0826086956521741</v>
      </c>
    </row>
    <row r="46" spans="1:10" x14ac:dyDescent="0.4">
      <c r="A46" s="54" t="s">
        <v>12</v>
      </c>
      <c r="B46" s="53"/>
      <c r="C46" s="53"/>
      <c r="D46" s="52"/>
      <c r="E46" s="51">
        <f>MIN(E4:E43)</f>
        <v>13.21</v>
      </c>
      <c r="F46" s="51">
        <f>MIN(F4:F43)</f>
        <v>2.1</v>
      </c>
      <c r="G46" s="50"/>
      <c r="H46" s="49"/>
      <c r="I46" s="48">
        <f>MIN(I4:I43)</f>
        <v>0.91304347826086962</v>
      </c>
    </row>
    <row r="47" spans="1:10" ht="141" customHeight="1" x14ac:dyDescent="0.4">
      <c r="A47" s="47" t="s">
        <v>13</v>
      </c>
      <c r="B47" s="46"/>
      <c r="C47" s="45"/>
      <c r="D47" s="45"/>
      <c r="E47" s="44"/>
      <c r="F47" s="40" t="s">
        <v>30</v>
      </c>
      <c r="G47" s="43"/>
      <c r="H47" s="42"/>
      <c r="I47" s="41"/>
    </row>
    <row r="48" spans="1:10" ht="204.75" customHeight="1" x14ac:dyDescent="0.4">
      <c r="A48" s="40" t="s">
        <v>14</v>
      </c>
      <c r="B48" s="43"/>
      <c r="C48" s="42"/>
      <c r="D48" s="42"/>
      <c r="E48" s="41"/>
      <c r="F48" s="40"/>
      <c r="G48" s="39"/>
      <c r="H48" s="38"/>
      <c r="I48" s="37"/>
    </row>
    <row r="49" spans="8:8" x14ac:dyDescent="0.4">
      <c r="H49" s="36"/>
    </row>
    <row r="50" spans="8:8" x14ac:dyDescent="0.4">
      <c r="H50" s="36"/>
    </row>
    <row r="51" spans="8:8" x14ac:dyDescent="0.4">
      <c r="H51" s="36"/>
    </row>
    <row r="52" spans="8:8" x14ac:dyDescent="0.4">
      <c r="H52" s="36"/>
    </row>
  </sheetData>
  <autoFilter ref="A3:I285" xr:uid="{00000000-0009-0000-0000-000001000000}"/>
  <mergeCells count="8">
    <mergeCell ref="B48:E48"/>
    <mergeCell ref="G48:I48"/>
    <mergeCell ref="D2:E2"/>
    <mergeCell ref="A44:D44"/>
    <mergeCell ref="A45:D45"/>
    <mergeCell ref="A46:D46"/>
    <mergeCell ref="B47:E47"/>
    <mergeCell ref="G47:I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96857-DD7A-4718-B855-6FC65A6DBE3D}">
  <sheetPr>
    <pageSetUpPr fitToPage="1"/>
  </sheetPr>
  <dimension ref="A1:J17"/>
  <sheetViews>
    <sheetView tabSelected="1" zoomScale="85" zoomScaleNormal="85" workbookViewId="0">
      <selection activeCell="F3" sqref="F3"/>
    </sheetView>
  </sheetViews>
  <sheetFormatPr defaultColWidth="9" defaultRowHeight="15" x14ac:dyDescent="0.4"/>
  <cols>
    <col min="1" max="1" width="14.8984375" style="5" customWidth="1"/>
    <col min="2" max="2" width="12" style="5" bestFit="1" customWidth="1"/>
    <col min="3" max="3" width="12.8984375" style="5" bestFit="1" customWidth="1"/>
    <col min="4" max="4" width="9" style="5"/>
    <col min="5" max="5" width="9.59765625" style="6" bestFit="1" customWidth="1"/>
    <col min="6" max="6" width="16.8984375" style="6" bestFit="1" customWidth="1"/>
    <col min="7" max="7" width="14.5" style="7" customWidth="1"/>
    <col min="8" max="8" width="17.5" style="7" customWidth="1"/>
    <col min="9" max="9" width="15.19921875" style="5" bestFit="1" customWidth="1"/>
    <col min="10" max="16384" width="9" style="5"/>
  </cols>
  <sheetData>
    <row r="1" spans="1:10" ht="15.6" thickBot="1" x14ac:dyDescent="0.45"/>
    <row r="2" spans="1:10" ht="45.6" customHeight="1" thickBot="1" x14ac:dyDescent="0.45">
      <c r="A2" s="13" t="s">
        <v>0</v>
      </c>
      <c r="B2" s="13" t="s">
        <v>22</v>
      </c>
      <c r="C2" s="13" t="s">
        <v>1</v>
      </c>
      <c r="D2" s="27" t="s">
        <v>23</v>
      </c>
      <c r="E2" s="28"/>
      <c r="F2" s="19" t="s">
        <v>41</v>
      </c>
      <c r="G2" s="13" t="s">
        <v>3</v>
      </c>
      <c r="H2" s="29">
        <v>9</v>
      </c>
      <c r="I2" s="30"/>
      <c r="J2"/>
    </row>
    <row r="3" spans="1:10" ht="30" x14ac:dyDescent="0.4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18" t="s">
        <v>18</v>
      </c>
      <c r="G3" s="9" t="s">
        <v>15</v>
      </c>
      <c r="H3" s="20" t="s">
        <v>9</v>
      </c>
      <c r="I3" s="21" t="s">
        <v>21</v>
      </c>
      <c r="J3"/>
    </row>
    <row r="4" spans="1:10" ht="17.399999999999999" x14ac:dyDescent="0.4">
      <c r="A4" s="11">
        <v>45867</v>
      </c>
      <c r="B4" s="1" t="s">
        <v>16</v>
      </c>
      <c r="C4" s="1" t="s">
        <v>28</v>
      </c>
      <c r="D4" s="1">
        <v>1</v>
      </c>
      <c r="E4" s="8">
        <v>13.22</v>
      </c>
      <c r="F4" s="8">
        <v>3.56</v>
      </c>
      <c r="G4" s="12">
        <v>4.0999999999999996</v>
      </c>
      <c r="H4" s="10">
        <v>23</v>
      </c>
      <c r="I4" s="22">
        <f>F4/G4</f>
        <v>0.86829268292682937</v>
      </c>
      <c r="J4"/>
    </row>
    <row r="5" spans="1:10" ht="17.399999999999999" x14ac:dyDescent="0.4">
      <c r="A5" s="11">
        <v>45867</v>
      </c>
      <c r="B5" s="1" t="s">
        <v>16</v>
      </c>
      <c r="C5" s="1" t="s">
        <v>28</v>
      </c>
      <c r="D5" s="1">
        <v>2</v>
      </c>
      <c r="E5" s="8">
        <v>13.24</v>
      </c>
      <c r="F5" s="8">
        <v>3.59</v>
      </c>
      <c r="G5" s="12">
        <v>4.0999999999999996</v>
      </c>
      <c r="H5" s="10">
        <v>23</v>
      </c>
      <c r="I5" s="22">
        <f t="shared" ref="I5:I12" si="0">F5/G5</f>
        <v>0.87560975609756098</v>
      </c>
      <c r="J5"/>
    </row>
    <row r="6" spans="1:10" ht="17.399999999999999" x14ac:dyDescent="0.4">
      <c r="A6" s="11">
        <v>45867</v>
      </c>
      <c r="B6" s="1" t="s">
        <v>16</v>
      </c>
      <c r="C6" s="1" t="s">
        <v>28</v>
      </c>
      <c r="D6" s="1">
        <v>3</v>
      </c>
      <c r="E6" s="8">
        <v>13.2</v>
      </c>
      <c r="F6" s="8">
        <v>3.58</v>
      </c>
      <c r="G6" s="12">
        <v>4.0999999999999996</v>
      </c>
      <c r="H6" s="10">
        <v>23</v>
      </c>
      <c r="I6" s="22">
        <f t="shared" si="0"/>
        <v>0.87317073170731718</v>
      </c>
      <c r="J6"/>
    </row>
    <row r="7" spans="1:10" ht="17.399999999999999" x14ac:dyDescent="0.4">
      <c r="A7" s="11">
        <v>45867</v>
      </c>
      <c r="B7" s="1" t="s">
        <v>16</v>
      </c>
      <c r="C7" s="1" t="s">
        <v>28</v>
      </c>
      <c r="D7" s="1">
        <v>4</v>
      </c>
      <c r="E7" s="8">
        <v>13.19</v>
      </c>
      <c r="F7" s="8">
        <v>3.56</v>
      </c>
      <c r="G7" s="12">
        <v>4.0999999999999996</v>
      </c>
      <c r="H7" s="10">
        <v>23</v>
      </c>
      <c r="I7" s="22">
        <f t="shared" si="0"/>
        <v>0.86829268292682937</v>
      </c>
      <c r="J7"/>
    </row>
    <row r="8" spans="1:10" ht="17.399999999999999" x14ac:dyDescent="0.4">
      <c r="A8" s="11">
        <v>45867</v>
      </c>
      <c r="B8" s="1" t="s">
        <v>16</v>
      </c>
      <c r="C8" s="1" t="s">
        <v>28</v>
      </c>
      <c r="D8" s="1">
        <v>5</v>
      </c>
      <c r="E8" s="8">
        <v>13.21</v>
      </c>
      <c r="F8" s="8">
        <v>3.69</v>
      </c>
      <c r="G8" s="12">
        <v>4.0999999999999996</v>
      </c>
      <c r="H8" s="10">
        <v>23</v>
      </c>
      <c r="I8" s="22">
        <f t="shared" si="0"/>
        <v>0.9</v>
      </c>
      <c r="J8"/>
    </row>
    <row r="9" spans="1:10" ht="17.399999999999999" x14ac:dyDescent="0.4">
      <c r="A9" s="11">
        <v>45867</v>
      </c>
      <c r="B9" s="1" t="s">
        <v>16</v>
      </c>
      <c r="C9" s="1" t="s">
        <v>28</v>
      </c>
      <c r="D9" s="1">
        <v>6</v>
      </c>
      <c r="E9" s="8">
        <v>13.19</v>
      </c>
      <c r="F9" s="8">
        <v>3.57</v>
      </c>
      <c r="G9" s="12">
        <v>4.0999999999999996</v>
      </c>
      <c r="H9" s="10">
        <v>23</v>
      </c>
      <c r="I9" s="22">
        <f t="shared" si="0"/>
        <v>0.87073170731707317</v>
      </c>
      <c r="J9"/>
    </row>
    <row r="10" spans="1:10" ht="17.399999999999999" x14ac:dyDescent="0.4">
      <c r="A10" s="11">
        <v>45867</v>
      </c>
      <c r="B10" s="1" t="s">
        <v>16</v>
      </c>
      <c r="C10" s="1" t="s">
        <v>28</v>
      </c>
      <c r="D10" s="1">
        <v>7</v>
      </c>
      <c r="E10" s="8">
        <v>13.19</v>
      </c>
      <c r="F10" s="8">
        <v>3.59</v>
      </c>
      <c r="G10" s="12">
        <v>4.0999999999999996</v>
      </c>
      <c r="H10" s="10">
        <v>23</v>
      </c>
      <c r="I10" s="22">
        <f t="shared" si="0"/>
        <v>0.87560975609756098</v>
      </c>
      <c r="J10"/>
    </row>
    <row r="11" spans="1:10" ht="17.399999999999999" x14ac:dyDescent="0.4">
      <c r="A11" s="11">
        <v>45867</v>
      </c>
      <c r="B11" s="1" t="s">
        <v>16</v>
      </c>
      <c r="C11" s="1" t="s">
        <v>28</v>
      </c>
      <c r="D11" s="1">
        <v>8</v>
      </c>
      <c r="E11" s="8">
        <v>13.22</v>
      </c>
      <c r="F11" s="8">
        <v>3.69</v>
      </c>
      <c r="G11" s="12">
        <v>4.0999999999999996</v>
      </c>
      <c r="H11" s="10">
        <v>23</v>
      </c>
      <c r="I11" s="22">
        <f t="shared" si="0"/>
        <v>0.9</v>
      </c>
      <c r="J11"/>
    </row>
    <row r="12" spans="1:10" ht="17.399999999999999" x14ac:dyDescent="0.4">
      <c r="A12" s="11">
        <v>45867</v>
      </c>
      <c r="B12" s="1" t="s">
        <v>16</v>
      </c>
      <c r="C12" s="1" t="s">
        <v>28</v>
      </c>
      <c r="D12" s="1">
        <v>9</v>
      </c>
      <c r="E12" s="8">
        <v>13.21</v>
      </c>
      <c r="F12" s="8">
        <v>3.54</v>
      </c>
      <c r="G12" s="12">
        <v>4.0999999999999996</v>
      </c>
      <c r="H12" s="10">
        <v>23</v>
      </c>
      <c r="I12" s="22">
        <f t="shared" si="0"/>
        <v>0.86341463414634156</v>
      </c>
      <c r="J12"/>
    </row>
    <row r="13" spans="1:10" x14ac:dyDescent="0.4">
      <c r="A13" s="31" t="s">
        <v>10</v>
      </c>
      <c r="B13" s="31"/>
      <c r="C13" s="31"/>
      <c r="D13" s="31"/>
      <c r="E13" s="2">
        <f>AVERAGE(E4:E12)</f>
        <v>13.207777777777778</v>
      </c>
      <c r="F13" s="2">
        <f>AVERAGE(F4:F12)</f>
        <v>3.5966666666666671</v>
      </c>
      <c r="G13" s="2"/>
      <c r="H13" s="4"/>
      <c r="I13" s="22">
        <f>AVERAGE(I4:I12)</f>
        <v>0.87723577235772376</v>
      </c>
    </row>
    <row r="14" spans="1:10" x14ac:dyDescent="0.4">
      <c r="A14" s="31" t="s">
        <v>11</v>
      </c>
      <c r="B14" s="31"/>
      <c r="C14" s="31"/>
      <c r="D14" s="31"/>
      <c r="E14" s="2">
        <f>MAX(E4:E12)</f>
        <v>13.24</v>
      </c>
      <c r="F14" s="2">
        <f>MAX(F4:F12)</f>
        <v>3.69</v>
      </c>
      <c r="G14" s="2"/>
      <c r="H14" s="3"/>
      <c r="I14" s="22">
        <f>MAX(I4:I12)</f>
        <v>0.9</v>
      </c>
    </row>
    <row r="15" spans="1:10" x14ac:dyDescent="0.4">
      <c r="A15" s="31" t="s">
        <v>12</v>
      </c>
      <c r="B15" s="31"/>
      <c r="C15" s="31"/>
      <c r="D15" s="31"/>
      <c r="E15" s="2">
        <f>MIN(E4:E12)</f>
        <v>13.19</v>
      </c>
      <c r="F15" s="2">
        <f>MIN(F4:F12)</f>
        <v>3.54</v>
      </c>
      <c r="G15" s="2"/>
      <c r="H15" s="3"/>
      <c r="I15" s="22">
        <f>MIN(I4:I12)</f>
        <v>0.86341463414634156</v>
      </c>
    </row>
    <row r="16" spans="1:10" ht="141" customHeight="1" x14ac:dyDescent="0.4">
      <c r="A16" s="16" t="s">
        <v>13</v>
      </c>
      <c r="B16" s="32" t="s">
        <v>29</v>
      </c>
      <c r="C16" s="32"/>
      <c r="D16" s="32"/>
      <c r="E16" s="32"/>
      <c r="F16" s="17"/>
      <c r="G16" s="24"/>
      <c r="H16" s="25"/>
      <c r="I16" s="26"/>
    </row>
    <row r="17" spans="1:9" ht="204.75" customHeight="1" x14ac:dyDescent="0.4">
      <c r="A17" s="14" t="s">
        <v>14</v>
      </c>
      <c r="B17" s="23"/>
      <c r="C17" s="23"/>
      <c r="D17" s="23"/>
      <c r="E17" s="23"/>
      <c r="F17" s="15"/>
      <c r="G17" s="24"/>
      <c r="H17" s="25"/>
      <c r="I17" s="26"/>
    </row>
  </sheetData>
  <autoFilter ref="A3:H17" xr:uid="{00000000-0009-0000-0000-000000000000}"/>
  <mergeCells count="9">
    <mergeCell ref="B17:E17"/>
    <mergeCell ref="G17:I17"/>
    <mergeCell ref="D2:E2"/>
    <mergeCell ref="H2:I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본관 UPS A</vt:lpstr>
      <vt:lpstr>본관 UPS B</vt:lpstr>
      <vt:lpstr>별관 UPS C</vt:lpstr>
      <vt:lpstr>별관 UPS D</vt:lpstr>
      <vt:lpstr>정류기용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조성준/사원/세방전지</cp:lastModifiedBy>
  <cp:revision/>
  <dcterms:created xsi:type="dcterms:W3CDTF">2013-07-23T07:01:33Z</dcterms:created>
  <dcterms:modified xsi:type="dcterms:W3CDTF">2025-07-29T07:10:22Z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