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1년\"/>
    </mc:Choice>
  </mc:AlternateContent>
  <bookViews>
    <workbookView xWindow="600" yWindow="2385" windowWidth="19395" windowHeight="8280" activeTab="2"/>
  </bookViews>
  <sheets>
    <sheet name="정류기" sheetId="6" r:id="rId1"/>
    <sheet name="비상발전기" sheetId="30" r:id="rId2"/>
    <sheet name="Sheet1" sheetId="27" r:id="rId3"/>
  </sheets>
  <definedNames>
    <definedName name="_xlnm._FilterDatabase" localSheetId="1" hidden="1">비상발전기!$A$6:$D$11</definedName>
    <definedName name="_xlnm._FilterDatabase" localSheetId="0" hidden="1">정류기!$A$6:$D$15</definedName>
  </definedNames>
  <calcPr calcId="162913"/>
</workbook>
</file>

<file path=xl/calcChain.xml><?xml version="1.0" encoding="utf-8"?>
<calcChain xmlns="http://schemas.openxmlformats.org/spreadsheetml/2006/main">
  <c r="H11" i="30" l="1"/>
  <c r="D11" i="30"/>
  <c r="D10" i="30"/>
  <c r="D9" i="30"/>
  <c r="H8" i="30"/>
  <c r="G8" i="30"/>
  <c r="D8" i="30"/>
  <c r="H7" i="30"/>
  <c r="G7" i="30"/>
  <c r="D7" i="30"/>
  <c r="H7" i="6" l="1"/>
  <c r="H11" i="6" l="1"/>
  <c r="G7" i="6" l="1"/>
  <c r="D15" i="6" l="1"/>
  <c r="H8" i="6" l="1"/>
  <c r="G8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<sst xmlns="http://schemas.openxmlformats.org/spreadsheetml/2006/main" count="75" uniqueCount="39">
  <si>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</si>
  <si>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</si>
  <si>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</si>
  <si>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</si>
  <si>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</si>
  <si>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</si>
  <si>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</si>
  <si>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</si>
  <si>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</si>
  <si>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</si>
  <si>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</si>
  <si>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</si>
  <si>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</si>
  <si>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</si>
  <si>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</si>
  <si>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</si>
  <si>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</si>
  <si>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</si>
  <si>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</si>
  <si>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</si>
  <si>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</si>
  <si>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</si>
  <si>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</si>
  <si>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</si>
  <si>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</si>
  <si>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</si>
  <si>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전압(V)</t>
    <phoneticPr fontId="19" type="noConversion"/>
  </si>
  <si>
    <t>%</t>
    <phoneticPr fontId="19" type="noConversion"/>
  </si>
  <si>
    <t>구분</t>
    <phoneticPr fontId="19" type="noConversion"/>
  </si>
  <si>
    <t>1.방송장비</t>
    <phoneticPr fontId="19" type="noConversion"/>
  </si>
  <si>
    <t>내부저항(mΩ)</t>
    <phoneticPr fontId="19" type="noConversion"/>
  </si>
  <si>
    <t>첨단부영2차</t>
    <phoneticPr fontId="19" type="noConversion"/>
  </si>
  <si>
    <t>정류기</t>
    <phoneticPr fontId="19" type="noConversion"/>
  </si>
  <si>
    <t>RP</t>
    <phoneticPr fontId="19" type="noConversion"/>
  </si>
  <si>
    <t>2017.11.16</t>
    <phoneticPr fontId="19" type="noConversion"/>
  </si>
  <si>
    <t>2017.12.04</t>
    <phoneticPr fontId="19" type="noConversion"/>
  </si>
  <si>
    <t>RP200</t>
    <phoneticPr fontId="19" type="noConversion"/>
  </si>
  <si>
    <t>2017.10.26</t>
    <phoneticPr fontId="19" type="noConversion"/>
  </si>
  <si>
    <t>2.비상발전기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</si>
</sst>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14" fontId="0" fillId="0" borderId="11" xfId="0" applyNumberFormat="1" applyBorder="1">
      <alignment vertical="center"/>
    </xf>
    <xf numFmtId="2" fontId="0" fillId="0" borderId="10" xfId="0" applyNumberFormat="1" applyBorder="1" applyAlignment="1">
      <alignment horizontal="center" vertical="center"/>
    </xf>
    <xf numFmtId="179" fontId="18" fillId="0" borderId="14" xfId="42" applyNumberFormat="1" applyBorder="1" applyAlignment="1">
      <alignment horizontal="center" vertical="center"/>
    </xf>
    <xf numFmtId="0" fontId="21" fillId="35" borderId="0" xfId="0" applyFont="1" applyFill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1" fontId="21" fillId="36" borderId="10" xfId="0" applyNumberFormat="1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1" fontId="21" fillId="35" borderId="10" xfId="0" applyNumberFormat="1" applyFont="1" applyFill="1" applyBorder="1" applyAlignment="1">
      <alignment horizontal="center" vertical="center"/>
    </xf>
    <xf numFmtId="0" fontId="21" fillId="35" borderId="0" xfId="0" applyFont="1" applyFill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0" fontId="21" fillId="35" borderId="0" xfId="0" applyFont="1" applyFill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B7" sqref="B7:C15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44249</v>
      </c>
      <c r="B3" s="12" t="s">
        <v>31</v>
      </c>
      <c r="C3" s="12" t="s">
        <v>32</v>
      </c>
      <c r="D3" s="12" t="s">
        <v>25</v>
      </c>
      <c r="E3" s="7" t="s">
        <v>33</v>
      </c>
      <c r="F3" s="9">
        <v>100</v>
      </c>
      <c r="G3" s="30" t="s">
        <v>34</v>
      </c>
      <c r="H3" s="16" t="s">
        <v>35</v>
      </c>
      <c r="I3" s="8"/>
      <c r="J3" s="9">
        <v>9</v>
      </c>
      <c r="K3" s="32">
        <v>13</v>
      </c>
      <c r="L3" s="17">
        <v>11</v>
      </c>
      <c r="M3" s="14">
        <v>0</v>
      </c>
      <c r="N3" s="14">
        <v>0</v>
      </c>
      <c r="O3" s="15" t="s">
        <v>27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13.22</v>
      </c>
      <c r="C7" s="31">
        <v>4.51</v>
      </c>
      <c r="D7" s="6" t="e">
        <f t="shared" ref="D7:D15" si="0">C7/$I$3</f>
        <v>#DIV/0!</v>
      </c>
      <c r="F7" s="24" t="s">
        <v>23</v>
      </c>
      <c r="G7" s="18">
        <f>MAX(B7:B15)</f>
        <v>13.25</v>
      </c>
      <c r="H7" s="18">
        <f>MAX(C7:C15)</f>
        <v>7.95</v>
      </c>
      <c r="J7"/>
      <c r="K7"/>
    </row>
    <row r="8" spans="1:15">
      <c r="A8" s="23">
        <v>2</v>
      </c>
      <c r="B8" s="31">
        <v>13.12</v>
      </c>
      <c r="C8" s="31">
        <v>6.54</v>
      </c>
      <c r="D8" s="6" t="e">
        <f t="shared" si="0"/>
        <v>#DIV/0!</v>
      </c>
      <c r="F8" s="24" t="s">
        <v>24</v>
      </c>
      <c r="G8" s="18">
        <f>MIN(B7:B15)</f>
        <v>13.01</v>
      </c>
      <c r="H8" s="18">
        <f>MIN(C7:C15)</f>
        <v>4.49</v>
      </c>
      <c r="J8"/>
      <c r="K8"/>
    </row>
    <row r="9" spans="1:15">
      <c r="A9" s="23">
        <v>3</v>
      </c>
      <c r="B9" s="31">
        <v>13.21</v>
      </c>
      <c r="C9" s="31">
        <v>4.7300000000000004</v>
      </c>
      <c r="D9" s="6" t="e">
        <f t="shared" si="0"/>
        <v>#DIV/0!</v>
      </c>
      <c r="J9"/>
      <c r="K9"/>
    </row>
    <row r="10" spans="1:15">
      <c r="A10" s="23">
        <v>4</v>
      </c>
      <c r="B10" s="31">
        <v>13.23</v>
      </c>
      <c r="C10" s="31">
        <v>4.62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13.21</v>
      </c>
      <c r="C11" s="31">
        <v>4.55</v>
      </c>
      <c r="D11" s="6" t="e">
        <f t="shared" si="0"/>
        <v>#DIV/0!</v>
      </c>
      <c r="F11" s="24" t="s">
        <v>21</v>
      </c>
      <c r="G11" s="19">
        <v>119.1</v>
      </c>
      <c r="H11" s="18">
        <f>G11/J3</f>
        <v>13.233333333333333</v>
      </c>
      <c r="J11"/>
      <c r="K11"/>
    </row>
    <row r="12" spans="1:15">
      <c r="A12" s="23">
        <v>6</v>
      </c>
      <c r="B12" s="31">
        <v>13.01</v>
      </c>
      <c r="C12" s="31">
        <v>7.95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13.24</v>
      </c>
      <c r="C13" s="31">
        <v>4.49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13.25</v>
      </c>
      <c r="C14" s="31">
        <v>5</v>
      </c>
      <c r="D14" s="6" t="e">
        <f t="shared" si="0"/>
        <v>#DIV/0!</v>
      </c>
      <c r="J14"/>
      <c r="K14"/>
    </row>
    <row r="15" spans="1:15">
      <c r="A15" s="23">
        <v>9</v>
      </c>
      <c r="B15" s="31">
        <v>13.12</v>
      </c>
      <c r="C15" s="31">
        <v>6.88</v>
      </c>
      <c r="D15" s="6" t="e">
        <f t="shared" si="0"/>
        <v>#DIV/0!</v>
      </c>
      <c r="J15"/>
      <c r="K15"/>
    </row>
    <row r="16" spans="1:15" ht="7.9" customHeight="1"/>
    <row r="17" spans="1:12" ht="132" customHeight="1">
      <c r="A17" s="13" t="s">
        <v>5</v>
      </c>
      <c r="B17" s="39"/>
      <c r="C17" s="40"/>
      <c r="D17" s="40"/>
      <c r="E17" s="40"/>
      <c r="F17" s="40"/>
      <c r="G17" s="41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42"/>
      <c r="C18" s="42"/>
      <c r="D18" s="42"/>
      <c r="E18" s="42"/>
      <c r="F18" s="42"/>
      <c r="G18" s="42"/>
    </row>
  </sheetData>
  <mergeCells count="2">
    <mergeCell ref="B17:G17"/>
    <mergeCell ref="B18:G18"/>
  </mergeCells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B7" sqref="B7:C8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44249</v>
      </c>
      <c r="B3" s="12" t="s">
        <v>31</v>
      </c>
      <c r="C3" s="12" t="s">
        <v>32</v>
      </c>
      <c r="D3" s="12" t="s">
        <v>25</v>
      </c>
      <c r="E3" s="7" t="s">
        <v>33</v>
      </c>
      <c r="F3" s="9" t="s">
        <v>36</v>
      </c>
      <c r="G3" s="30" t="s">
        <v>37</v>
      </c>
      <c r="H3" s="16" t="s">
        <v>35</v>
      </c>
      <c r="I3" s="8"/>
      <c r="J3" s="9">
        <v>2</v>
      </c>
      <c r="K3" s="32">
        <v>13</v>
      </c>
      <c r="L3" s="17">
        <v>11</v>
      </c>
      <c r="M3" s="14">
        <v>0</v>
      </c>
      <c r="N3" s="14">
        <v>0</v>
      </c>
      <c r="O3" s="15" t="s">
        <v>27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13.07</v>
      </c>
      <c r="C7" s="31">
        <v>4.53</v>
      </c>
      <c r="D7" s="6" t="e">
        <f t="shared" ref="D7:D11" si="0">C7/$I$3</f>
        <v>#DIV/0!</v>
      </c>
      <c r="F7" s="24" t="s">
        <v>23</v>
      </c>
      <c r="G7" s="18">
        <f>MAX(B7:B11)</f>
        <v>13.2</v>
      </c>
      <c r="H7" s="18">
        <f>MAX(C7:C11)</f>
        <v>4.53</v>
      </c>
      <c r="J7"/>
      <c r="K7"/>
    </row>
    <row r="8" spans="1:15">
      <c r="A8" s="23">
        <v>2</v>
      </c>
      <c r="B8" s="31">
        <v>13.2</v>
      </c>
      <c r="C8" s="31">
        <v>2.82</v>
      </c>
      <c r="D8" s="6" t="e">
        <f t="shared" si="0"/>
        <v>#DIV/0!</v>
      </c>
      <c r="F8" s="24" t="s">
        <v>24</v>
      </c>
      <c r="G8" s="18">
        <f>MIN(B7:B11)</f>
        <v>13.07</v>
      </c>
      <c r="H8" s="18">
        <f>MIN(C7:C11)</f>
        <v>2.82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26.3</v>
      </c>
      <c r="H11" s="18">
        <f>G11/2</f>
        <v>13.15</v>
      </c>
      <c r="J11"/>
      <c r="K11"/>
    </row>
    <row r="12" spans="1:15" ht="7.9" customHeight="1"/>
    <row r="13" spans="1:15" ht="132" customHeight="1">
      <c r="A13" s="13" t="s">
        <v>5</v>
      </c>
      <c r="B13" s="39"/>
      <c r="C13" s="40"/>
      <c r="D13" s="40"/>
      <c r="E13" s="40"/>
      <c r="F13" s="40"/>
      <c r="G13" s="41"/>
      <c r="H13" s="10"/>
      <c r="I13" s="11"/>
      <c r="J13" s="11"/>
      <c r="K13" s="11"/>
      <c r="L13" s="11"/>
    </row>
    <row r="14" spans="1:15" ht="130.5" customHeight="1">
      <c r="A14" s="13" t="s">
        <v>6</v>
      </c>
      <c r="B14" s="42"/>
      <c r="C14" s="42"/>
      <c r="D14" s="42"/>
      <c r="E14" s="42"/>
      <c r="F14" s="42"/>
      <c r="G14" s="42"/>
    </row>
  </sheetData>
  <mergeCells count="2">
    <mergeCell ref="B13:G13"/>
    <mergeCell ref="B14:G14"/>
  </mergeCells>
  <phoneticPr fontId="19" type="noConversion"/>
  <conditionalFormatting sqref="D7:D11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4"/>
  <sheetViews>
    <sheetView tabSelected="1" workbookViewId="0">
      <selection activeCell="I19" sqref="I19"/>
    </sheetView>
  </sheetViews>
  <sheetFormatPr defaultRowHeight="15.75"/>
  <cols>
    <col min="1" max="2" width="9" style="33"/>
    <col min="3" max="3" width="5.25" style="33" bestFit="1" customWidth="1"/>
    <col min="4" max="4" width="9" style="33"/>
    <col min="5" max="5" width="13.625" style="33" bestFit="1" customWidth="1"/>
    <col min="6" max="6" width="5.25" style="33" bestFit="1" customWidth="1"/>
    <col min="7" max="7" width="11" style="33" bestFit="1" customWidth="1"/>
    <col min="8" max="8" width="9" style="33"/>
    <col min="9" max="9" width="13.625" style="33" bestFit="1" customWidth="1"/>
    <col min="10" max="16384" width="9" style="33"/>
  </cols>
  <sheetData>
    <row r="3" spans="3:9" ht="16.5" customHeight="1">
      <c r="C3" s="44" t="s">
        <v>29</v>
      </c>
      <c r="D3" s="44"/>
      <c r="E3" s="44"/>
      <c r="G3" s="44" t="s">
        <v>38</v>
      </c>
      <c r="H3" s="44"/>
      <c r="I3" s="44"/>
    </row>
    <row r="5" spans="3:9">
      <c r="C5" s="34" t="s">
        <v>28</v>
      </c>
      <c r="D5" s="34" t="s">
        <v>20</v>
      </c>
      <c r="E5" s="34" t="s">
        <v>30</v>
      </c>
      <c r="G5" s="34" t="s">
        <v>28</v>
      </c>
      <c r="H5" s="34" t="s">
        <v>26</v>
      </c>
      <c r="I5" s="34" t="s">
        <v>30</v>
      </c>
    </row>
    <row r="6" spans="3:9">
      <c r="C6" s="37">
        <v>1</v>
      </c>
      <c r="D6" s="43">
        <v>13.22</v>
      </c>
      <c r="E6" s="43">
        <v>4.51</v>
      </c>
      <c r="G6" s="35">
        <v>1</v>
      </c>
      <c r="H6" s="36">
        <v>13.07</v>
      </c>
      <c r="I6" s="36">
        <v>4.53</v>
      </c>
    </row>
    <row r="7" spans="3:9" s="38" customFormat="1">
      <c r="C7" s="37">
        <v>2</v>
      </c>
      <c r="D7" s="36">
        <v>13.12</v>
      </c>
      <c r="E7" s="36">
        <v>6.54</v>
      </c>
      <c r="G7" s="37">
        <v>2</v>
      </c>
      <c r="H7" s="43">
        <v>13.2</v>
      </c>
      <c r="I7" s="43">
        <v>2.82</v>
      </c>
    </row>
    <row r="8" spans="3:9" s="38" customFormat="1">
      <c r="C8" s="37">
        <v>3</v>
      </c>
      <c r="D8" s="43">
        <v>13.21</v>
      </c>
      <c r="E8" s="43">
        <v>4.7300000000000004</v>
      </c>
    </row>
    <row r="9" spans="3:9" s="38" customFormat="1">
      <c r="C9" s="37">
        <v>4</v>
      </c>
      <c r="D9" s="43">
        <v>13.23</v>
      </c>
      <c r="E9" s="43">
        <v>4.62</v>
      </c>
    </row>
    <row r="10" spans="3:9" s="38" customFormat="1">
      <c r="C10" s="37">
        <v>5</v>
      </c>
      <c r="D10" s="43">
        <v>13.21</v>
      </c>
      <c r="E10" s="43">
        <v>4.55</v>
      </c>
    </row>
    <row r="11" spans="3:9" s="38" customFormat="1">
      <c r="C11" s="37">
        <v>6</v>
      </c>
      <c r="D11" s="36">
        <v>13.01</v>
      </c>
      <c r="E11" s="36">
        <v>7.95</v>
      </c>
    </row>
    <row r="12" spans="3:9" s="38" customFormat="1">
      <c r="C12" s="37">
        <v>7</v>
      </c>
      <c r="D12" s="43">
        <v>13.24</v>
      </c>
      <c r="E12" s="43">
        <v>4.49</v>
      </c>
      <c r="G12" s="33"/>
      <c r="H12" s="33"/>
      <c r="I12" s="33"/>
    </row>
    <row r="13" spans="3:9" s="38" customFormat="1">
      <c r="C13" s="37">
        <v>8</v>
      </c>
      <c r="D13" s="43">
        <v>13.25</v>
      </c>
      <c r="E13" s="43">
        <v>5</v>
      </c>
      <c r="G13" s="33"/>
      <c r="H13" s="33"/>
      <c r="I13" s="33"/>
    </row>
    <row r="14" spans="3:9">
      <c r="C14" s="37">
        <v>9</v>
      </c>
      <c r="D14" s="36">
        <v>13.12</v>
      </c>
      <c r="E14" s="36">
        <v>6.88</v>
      </c>
    </row>
  </sheetData>
  <mergeCells count="2">
    <mergeCell ref="G3:I3"/>
    <mergeCell ref="C3:E3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2021-02-22T08:49:20Z</dcterms:modified>
</cp:coreProperties>
</file>