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5월\240521 이마트 영천점\"/>
    </mc:Choice>
  </mc:AlternateContent>
  <bookViews>
    <workbookView xWindow="0" yWindow="0" windowWidth="28800" windowHeight="10830" activeTab="2"/>
  </bookViews>
  <sheets>
    <sheet name="조작전원용" sheetId="13" r:id="rId1"/>
    <sheet name="DC전원용" sheetId="14" r:id="rId2"/>
    <sheet name="발전기 시동용" sheetId="15" r:id="rId3"/>
  </sheets>
  <definedNames>
    <definedName name="_xlnm._FilterDatabase" localSheetId="1" hidden="1">DC전원용!$A$3:$I$12</definedName>
    <definedName name="_xlnm._FilterDatabase" localSheetId="2" hidden="1">'발전기 시동용'!$A$3:$I$7</definedName>
    <definedName name="_xlnm._FilterDatabase" localSheetId="0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10" i="15" l="1"/>
  <c r="E10" i="15"/>
  <c r="F9" i="15"/>
  <c r="E9" i="15"/>
  <c r="F8" i="15"/>
  <c r="E8" i="15"/>
  <c r="I7" i="15"/>
  <c r="I6" i="15"/>
  <c r="I5" i="15"/>
  <c r="I4" i="15"/>
  <c r="I10" i="15" s="1"/>
  <c r="F15" i="14"/>
  <c r="E15" i="14"/>
  <c r="F14" i="14"/>
  <c r="E14" i="14"/>
  <c r="F13" i="14"/>
  <c r="E13" i="14"/>
  <c r="I12" i="14"/>
  <c r="I11" i="14"/>
  <c r="I10" i="14"/>
  <c r="I9" i="14"/>
  <c r="I8" i="14"/>
  <c r="I7" i="14"/>
  <c r="I6" i="14"/>
  <c r="I5" i="14"/>
  <c r="I4" i="14"/>
  <c r="I13" i="14" s="1"/>
  <c r="I8" i="15" l="1"/>
  <c r="I14" i="14"/>
  <c r="I15" i="14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<sst xmlns="http://schemas.openxmlformats.org/spreadsheetml/2006/main" count="113" uniqueCount="35">
  <si>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</si>
  <si>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</si>
  <si>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</si>
  <si>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</si>
  <si>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</si>
  <si>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</si>
  <si>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</si>
  <si>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</si>
  <si>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</si>
  <si>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</si>
  <si>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</si>
  <si>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</si>
  <si>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</si>
  <si>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</si>
  <si>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</si>
  <si>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</si>
  <si>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</si>
  <si>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</si>
  <si>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</si>
  <si>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RP100-12</t>
    <phoneticPr fontId="19" type="noConversion"/>
  </si>
  <si>
    <t>2021.03.26</t>
    <phoneticPr fontId="19" type="noConversion"/>
  </si>
  <si>
    <t>BS</t>
    <phoneticPr fontId="19" type="noConversion"/>
  </si>
  <si>
    <t>RP200-12</t>
    <phoneticPr fontId="19" type="noConversion"/>
  </si>
  <si>
    <t>2021.02.01</t>
    <phoneticPr fontId="19" type="noConversion"/>
  </si>
  <si>
    <t>RP200-12</t>
    <phoneticPr fontId="19" type="noConversion"/>
  </si>
  <si>
    <t>2022.02.14</t>
    <phoneticPr fontId="19" type="noConversion"/>
  </si>
  <si>
    <t>BS</t>
    <phoneticPr fontId="19" type="noConversion"/>
  </si>
  <si>
    <t>이마트 영천점</t>
    <phoneticPr fontId="19" type="noConversion"/>
  </si>
  <si>
    <t>조작전원용</t>
    <phoneticPr fontId="19" type="noConversion"/>
  </si>
  <si>
    <t>이마트 영천점</t>
    <phoneticPr fontId="19" type="noConversion"/>
  </si>
  <si>
    <t>DC조작용</t>
    <phoneticPr fontId="19" type="noConversion"/>
  </si>
  <si>
    <t>발전기 시동용</t>
    <phoneticPr fontId="19" type="noConversion"/>
  </si>
  <si>
    <t xml:space="preserve">1. BS차원에서 점검 진행
2. 내부저항:이상없음
3. 충전 전압 : 과충전(13.43V/EA) 상태로 충전 전압 조정 요청
4. 사용시간종료 도래에 따른 제품구매 권유(사용시간 :3년)
</t>
    <phoneticPr fontId="19" type="noConversion"/>
  </si>
  <si>
    <t>1. BS차원에서 점검 진행
2. 내부저항:이상없음
3. 충전 전압 : 과충전(13.47V/EA) 상태로 충전 전압 조정 요청
4. 사용시간종료 도래에 따른 제품구매 권유(사용시간 :3년)
5. 철함 - 케이블 보호캡 설치 권고
  →화재예방활동</t>
    <phoneticPr fontId="19" type="noConversion"/>
  </si>
  <si>
    <t xml:space="preserve">1. BS차원에서 점검 진행
2. 내부저항:이상없음
3. 충전 전압 : 과충전(13.31V/EA) 상태로 충전 전압 조정 요청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</si>
</sst>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264555</xdr:colOff>
      <xdr:row>16</xdr:row>
      <xdr:rowOff>1730578</xdr:rowOff>
    </xdr:from>
    <xdr:to>
      <xdr:col>2</xdr:col>
      <xdr:colOff>432643</xdr:colOff>
      <xdr:row>16</xdr:row>
      <xdr:rowOff>2066755</xdr:rowOff>
    </xdr:to>
    <xdr:sp macro="" textlink="">
      <xdr:nvSpPr>
        <xdr:cNvPr id="15" name="TextBox 14"/>
        <xdr:cNvSpPr txBox="1"/>
      </xdr:nvSpPr>
      <xdr:spPr>
        <a:xfrm>
          <a:off x="1399272" y="7188817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753717</xdr:colOff>
      <xdr:row>16</xdr:row>
      <xdr:rowOff>8288</xdr:rowOff>
    </xdr:from>
    <xdr:to>
      <xdr:col>5</xdr:col>
      <xdr:colOff>1</xdr:colOff>
      <xdr:row>16</xdr:row>
      <xdr:rowOff>1581981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409" t="26996" r="14128" b="21841"/>
        <a:stretch/>
      </xdr:blipFill>
      <xdr:spPr>
        <a:xfrm rot="5400000">
          <a:off x="3267490" y="5255319"/>
          <a:ext cx="1573693" cy="1996110"/>
        </a:xfrm>
        <a:prstGeom prst="rect">
          <a:avLst/>
        </a:prstGeom>
      </xdr:spPr>
    </xdr:pic>
    <xdr:clientData/>
  </xdr:twoCellAnchor>
  <xdr:twoCellAnchor editAs="oneCell">
    <xdr:from>
      <xdr:col>1</xdr:col>
      <xdr:colOff>16564</xdr:colOff>
      <xdr:row>16</xdr:row>
      <xdr:rowOff>7</xdr:rowOff>
    </xdr:from>
    <xdr:to>
      <xdr:col>2</xdr:col>
      <xdr:colOff>762000</xdr:colOff>
      <xdr:row>16</xdr:row>
      <xdr:rowOff>1573699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040" t="47351" r="36371" b="18682"/>
        <a:stretch/>
      </xdr:blipFill>
      <xdr:spPr>
        <a:xfrm rot="5400000">
          <a:off x="1321077" y="5288450"/>
          <a:ext cx="1573692" cy="19132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16</xdr:row>
      <xdr:rowOff>2045317</xdr:rowOff>
    </xdr:from>
    <xdr:to>
      <xdr:col>2</xdr:col>
      <xdr:colOff>540317</xdr:colOff>
      <xdr:row>16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123608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1043610</xdr:colOff>
      <xdr:row>16</xdr:row>
      <xdr:rowOff>24924</xdr:rowOff>
    </xdr:from>
    <xdr:to>
      <xdr:col>4</xdr:col>
      <xdr:colOff>720588</xdr:colOff>
      <xdr:row>16</xdr:row>
      <xdr:rowOff>1946413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6175" y="5483163"/>
          <a:ext cx="1689652" cy="1921489"/>
        </a:xfrm>
        <a:prstGeom prst="rect">
          <a:avLst/>
        </a:prstGeom>
      </xdr:spPr>
    </xdr:pic>
    <xdr:clientData/>
  </xdr:twoCellAnchor>
  <xdr:twoCellAnchor editAs="oneCell">
    <xdr:from>
      <xdr:col>5</xdr:col>
      <xdr:colOff>1095209</xdr:colOff>
      <xdr:row>16</xdr:row>
      <xdr:rowOff>0</xdr:rowOff>
    </xdr:from>
    <xdr:to>
      <xdr:col>8</xdr:col>
      <xdr:colOff>1946412</xdr:colOff>
      <xdr:row>16</xdr:row>
      <xdr:rowOff>2402034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27" t="17042" r="4322" b="-425"/>
        <a:stretch/>
      </xdr:blipFill>
      <xdr:spPr>
        <a:xfrm rot="5400000">
          <a:off x="6991435" y="4614404"/>
          <a:ext cx="2402034" cy="408970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24929</xdr:rowOff>
    </xdr:from>
    <xdr:to>
      <xdr:col>2</xdr:col>
      <xdr:colOff>1043610</xdr:colOff>
      <xdr:row>16</xdr:row>
      <xdr:rowOff>1946490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074" t="43389" r="26999" b="31985"/>
        <a:stretch/>
      </xdr:blipFill>
      <xdr:spPr>
        <a:xfrm rot="5400000">
          <a:off x="1279665" y="5338220"/>
          <a:ext cx="1921561" cy="22114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11</xdr:row>
      <xdr:rowOff>2045317</xdr:rowOff>
    </xdr:from>
    <xdr:to>
      <xdr:col>2</xdr:col>
      <xdr:colOff>540317</xdr:colOff>
      <xdr:row>11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123608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8281</xdr:colOff>
      <xdr:row>10</xdr:row>
      <xdr:rowOff>1789043</xdr:rowOff>
    </xdr:from>
    <xdr:to>
      <xdr:col>9</xdr:col>
      <xdr:colOff>8281</xdr:colOff>
      <xdr:row>11</xdr:row>
      <xdr:rowOff>2479595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113" b="23148"/>
        <a:stretch/>
      </xdr:blipFill>
      <xdr:spPr>
        <a:xfrm>
          <a:off x="6162259" y="4414630"/>
          <a:ext cx="3677479" cy="2487878"/>
        </a:xfrm>
        <a:prstGeom prst="rect">
          <a:avLst/>
        </a:prstGeom>
      </xdr:spPr>
    </xdr:pic>
    <xdr:clientData/>
  </xdr:twoCellAnchor>
  <xdr:twoCellAnchor editAs="oneCell">
    <xdr:from>
      <xdr:col>0</xdr:col>
      <xdr:colOff>1134714</xdr:colOff>
      <xdr:row>11</xdr:row>
      <xdr:rowOff>8282</xdr:rowOff>
    </xdr:from>
    <xdr:to>
      <xdr:col>2</xdr:col>
      <xdr:colOff>977347</xdr:colOff>
      <xdr:row>11</xdr:row>
      <xdr:rowOff>1938957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60" t="43553" r="27426" b="43072"/>
        <a:stretch/>
      </xdr:blipFill>
      <xdr:spPr>
        <a:xfrm rot="10800000">
          <a:off x="1134714" y="4431195"/>
          <a:ext cx="2145198" cy="1930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G17" sqref="G17:I17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19</v>
      </c>
      <c r="C2" s="18" t="s">
        <v>1</v>
      </c>
      <c r="D2" s="34" t="s">
        <v>20</v>
      </c>
      <c r="E2" s="35"/>
      <c r="F2" s="10" t="s">
        <v>5</v>
      </c>
      <c r="G2" s="14" t="s">
        <v>21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45433</v>
      </c>
      <c r="B4" s="28" t="s">
        <v>27</v>
      </c>
      <c r="C4" s="28" t="s">
        <v>28</v>
      </c>
      <c r="D4" s="2">
        <v>1</v>
      </c>
      <c r="E4" s="11">
        <v>13.41</v>
      </c>
      <c r="F4" s="23">
        <v>4.17</v>
      </c>
      <c r="G4" s="24">
        <v>28</v>
      </c>
      <c r="H4" s="25">
        <v>4.0999999999999996</v>
      </c>
      <c r="I4" s="26">
        <f>F4/H4</f>
        <v>1.0170731707317073</v>
      </c>
      <c r="J4"/>
      <c r="K4"/>
    </row>
    <row r="5" spans="1:11" ht="16.5" x14ac:dyDescent="0.3">
      <c r="A5" s="22">
        <v>45433</v>
      </c>
      <c r="B5" s="28" t="s">
        <v>27</v>
      </c>
      <c r="C5" s="28" t="s">
        <v>28</v>
      </c>
      <c r="D5" s="2">
        <v>2</v>
      </c>
      <c r="E5" s="11">
        <v>13.45</v>
      </c>
      <c r="F5" s="23">
        <v>4.18</v>
      </c>
      <c r="G5" s="24">
        <v>28</v>
      </c>
      <c r="H5" s="25">
        <v>4.0999999999999996</v>
      </c>
      <c r="I5" s="26">
        <f t="shared" ref="I5:I12" si="0">F5/H5</f>
        <v>1.0195121951219512</v>
      </c>
      <c r="J5"/>
      <c r="K5"/>
    </row>
    <row r="6" spans="1:11" ht="16.5" x14ac:dyDescent="0.3">
      <c r="A6" s="22">
        <v>45433</v>
      </c>
      <c r="B6" s="28" t="s">
        <v>27</v>
      </c>
      <c r="C6" s="28" t="s">
        <v>28</v>
      </c>
      <c r="D6" s="2">
        <v>3</v>
      </c>
      <c r="E6" s="11">
        <v>13.44</v>
      </c>
      <c r="F6" s="23">
        <v>4.1900000000000004</v>
      </c>
      <c r="G6" s="24">
        <v>28</v>
      </c>
      <c r="H6" s="25">
        <v>4.0999999999999996</v>
      </c>
      <c r="I6" s="26">
        <f t="shared" si="0"/>
        <v>1.0219512195121954</v>
      </c>
      <c r="J6"/>
      <c r="K6"/>
    </row>
    <row r="7" spans="1:11" ht="16.5" x14ac:dyDescent="0.3">
      <c r="A7" s="22">
        <v>45433</v>
      </c>
      <c r="B7" s="28" t="s">
        <v>27</v>
      </c>
      <c r="C7" s="28" t="s">
        <v>28</v>
      </c>
      <c r="D7" s="2">
        <v>4</v>
      </c>
      <c r="E7" s="11">
        <v>13.46</v>
      </c>
      <c r="F7" s="23">
        <v>4.18</v>
      </c>
      <c r="G7" s="24">
        <v>28</v>
      </c>
      <c r="H7" s="25">
        <v>4.0999999999999996</v>
      </c>
      <c r="I7" s="26">
        <f t="shared" si="0"/>
        <v>1.0195121951219512</v>
      </c>
      <c r="J7"/>
      <c r="K7"/>
    </row>
    <row r="8" spans="1:11" ht="16.5" x14ac:dyDescent="0.3">
      <c r="A8" s="22">
        <v>45433</v>
      </c>
      <c r="B8" s="28" t="s">
        <v>27</v>
      </c>
      <c r="C8" s="28" t="s">
        <v>28</v>
      </c>
      <c r="D8" s="2">
        <v>5</v>
      </c>
      <c r="E8" s="11">
        <v>13.48</v>
      </c>
      <c r="F8" s="23">
        <v>4.17</v>
      </c>
      <c r="G8" s="24">
        <v>28</v>
      </c>
      <c r="H8" s="25">
        <v>4.0999999999999996</v>
      </c>
      <c r="I8" s="26">
        <f t="shared" si="0"/>
        <v>1.0170731707317073</v>
      </c>
      <c r="J8"/>
      <c r="K8"/>
    </row>
    <row r="9" spans="1:11" ht="16.5" x14ac:dyDescent="0.3">
      <c r="A9" s="22">
        <v>45433</v>
      </c>
      <c r="B9" s="28" t="s">
        <v>27</v>
      </c>
      <c r="C9" s="28" t="s">
        <v>28</v>
      </c>
      <c r="D9" s="2">
        <v>6</v>
      </c>
      <c r="E9" s="11">
        <v>13.45</v>
      </c>
      <c r="F9" s="23">
        <v>4.1900000000000004</v>
      </c>
      <c r="G9" s="24">
        <v>28</v>
      </c>
      <c r="H9" s="25">
        <v>4.0999999999999996</v>
      </c>
      <c r="I9" s="26">
        <f t="shared" si="0"/>
        <v>1.0219512195121954</v>
      </c>
      <c r="J9"/>
      <c r="K9"/>
    </row>
    <row r="10" spans="1:11" ht="16.5" x14ac:dyDescent="0.3">
      <c r="A10" s="22">
        <v>45433</v>
      </c>
      <c r="B10" s="28" t="s">
        <v>27</v>
      </c>
      <c r="C10" s="28" t="s">
        <v>28</v>
      </c>
      <c r="D10" s="2">
        <v>7</v>
      </c>
      <c r="E10" s="11">
        <v>13.47</v>
      </c>
      <c r="F10" s="23">
        <v>4.0199999999999996</v>
      </c>
      <c r="G10" s="24">
        <v>28</v>
      </c>
      <c r="H10" s="25">
        <v>4.0999999999999996</v>
      </c>
      <c r="I10" s="26">
        <f t="shared" si="0"/>
        <v>0.98048780487804876</v>
      </c>
      <c r="J10"/>
      <c r="K10"/>
    </row>
    <row r="11" spans="1:11" ht="16.5" x14ac:dyDescent="0.3">
      <c r="A11" s="22">
        <v>45433</v>
      </c>
      <c r="B11" s="28" t="s">
        <v>27</v>
      </c>
      <c r="C11" s="28" t="s">
        <v>28</v>
      </c>
      <c r="D11" s="2">
        <v>8</v>
      </c>
      <c r="E11" s="11">
        <v>13.51</v>
      </c>
      <c r="F11" s="23">
        <v>4.17</v>
      </c>
      <c r="G11" s="24">
        <v>28</v>
      </c>
      <c r="H11" s="25">
        <v>4.0999999999999996</v>
      </c>
      <c r="I11" s="26">
        <f t="shared" si="0"/>
        <v>1.0170731707317073</v>
      </c>
      <c r="J11"/>
      <c r="K11"/>
    </row>
    <row r="12" spans="1:11" ht="16.5" x14ac:dyDescent="0.3">
      <c r="A12" s="22">
        <v>45433</v>
      </c>
      <c r="B12" s="28" t="s">
        <v>27</v>
      </c>
      <c r="C12" s="28" t="s">
        <v>28</v>
      </c>
      <c r="D12" s="2">
        <v>9</v>
      </c>
      <c r="E12" s="11">
        <v>13.53</v>
      </c>
      <c r="F12" s="23">
        <v>4.25</v>
      </c>
      <c r="G12" s="24">
        <v>28</v>
      </c>
      <c r="H12" s="25">
        <v>4.0999999999999996</v>
      </c>
      <c r="I12" s="26">
        <f t="shared" si="0"/>
        <v>1.0365853658536586</v>
      </c>
      <c r="J12"/>
      <c r="K12"/>
    </row>
    <row r="13" spans="1:11" ht="16.5" x14ac:dyDescent="0.3">
      <c r="A13" s="36" t="s">
        <v>14</v>
      </c>
      <c r="B13" s="37"/>
      <c r="C13" s="37"/>
      <c r="D13" s="38"/>
      <c r="E13" s="19">
        <f>AVERAGE(E4:E12)</f>
        <v>13.466666666666667</v>
      </c>
      <c r="F13" s="19">
        <f>AVERAGE(F4:F12)</f>
        <v>4.1688888888888895</v>
      </c>
      <c r="G13" s="24"/>
      <c r="H13" s="21"/>
      <c r="I13" s="20">
        <f>AVERAGE(I4:I12)</f>
        <v>1.0168021680216803</v>
      </c>
      <c r="J13"/>
      <c r="K13"/>
    </row>
    <row r="14" spans="1:11" ht="16.5" x14ac:dyDescent="0.3">
      <c r="A14" s="39" t="s">
        <v>15</v>
      </c>
      <c r="B14" s="40"/>
      <c r="C14" s="40"/>
      <c r="D14" s="41"/>
      <c r="E14" s="4">
        <f>MAX(E4:E12)</f>
        <v>13.53</v>
      </c>
      <c r="F14" s="4">
        <f>MAX(F4:F12)</f>
        <v>4.25</v>
      </c>
      <c r="G14" s="5"/>
      <c r="H14" s="6"/>
      <c r="I14" s="15">
        <f>MAX(I4:I12)</f>
        <v>1.0365853658536586</v>
      </c>
      <c r="J14"/>
      <c r="K14"/>
    </row>
    <row r="15" spans="1:11" ht="16.5" x14ac:dyDescent="0.3">
      <c r="A15" s="39" t="s">
        <v>16</v>
      </c>
      <c r="B15" s="40"/>
      <c r="C15" s="40"/>
      <c r="D15" s="41"/>
      <c r="E15" s="4">
        <f>MIN(E4:E12)</f>
        <v>13.41</v>
      </c>
      <c r="F15" s="4">
        <f>MIN(F4:F12)</f>
        <v>4.0199999999999996</v>
      </c>
      <c r="G15" s="5"/>
      <c r="H15" s="6"/>
      <c r="I15" s="15">
        <f>MIN(I4:I12)</f>
        <v>0.98048780487804876</v>
      </c>
      <c r="J15"/>
      <c r="K15"/>
    </row>
    <row r="16" spans="1:11" ht="141.75" customHeight="1" x14ac:dyDescent="0.3">
      <c r="A16" s="1" t="s">
        <v>9</v>
      </c>
      <c r="B16" s="42" t="s">
        <v>32</v>
      </c>
      <c r="C16" s="30"/>
      <c r="D16" s="30"/>
      <c r="E16" s="31"/>
      <c r="F16" s="3" t="s">
        <v>10</v>
      </c>
      <c r="G16" s="30"/>
      <c r="H16" s="30"/>
      <c r="I16" s="31"/>
      <c r="J16"/>
      <c r="K16"/>
    </row>
    <row r="17" spans="1:10" ht="195.75" customHeight="1" x14ac:dyDescent="0.3">
      <c r="A17" s="3" t="s">
        <v>11</v>
      </c>
      <c r="B17" s="29"/>
      <c r="C17" s="30"/>
      <c r="D17" s="30"/>
      <c r="E17" s="31"/>
      <c r="F17" s="3"/>
      <c r="G17" s="32"/>
      <c r="H17" s="32"/>
      <c r="I17" s="33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B16" sqref="B16:E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22</v>
      </c>
      <c r="C2" s="27" t="s">
        <v>1</v>
      </c>
      <c r="D2" s="34" t="s">
        <v>23</v>
      </c>
      <c r="E2" s="35"/>
      <c r="F2" s="10" t="s">
        <v>5</v>
      </c>
      <c r="G2" s="14" t="s">
        <v>21</v>
      </c>
      <c r="H2" s="27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45433</v>
      </c>
      <c r="B4" s="28" t="s">
        <v>29</v>
      </c>
      <c r="C4" s="28" t="s">
        <v>30</v>
      </c>
      <c r="D4" s="2">
        <v>1</v>
      </c>
      <c r="E4" s="11">
        <v>13.45</v>
      </c>
      <c r="F4" s="23">
        <v>2.71</v>
      </c>
      <c r="G4" s="24">
        <v>27</v>
      </c>
      <c r="H4" s="25">
        <v>2.8</v>
      </c>
      <c r="I4" s="26">
        <f>F4/H4</f>
        <v>0.96785714285714286</v>
      </c>
      <c r="J4"/>
      <c r="K4"/>
    </row>
    <row r="5" spans="1:11" ht="16.5" x14ac:dyDescent="0.3">
      <c r="A5" s="22">
        <v>45433</v>
      </c>
      <c r="B5" s="28" t="s">
        <v>29</v>
      </c>
      <c r="C5" s="28" t="s">
        <v>30</v>
      </c>
      <c r="D5" s="2">
        <v>2</v>
      </c>
      <c r="E5" s="11">
        <v>13.34</v>
      </c>
      <c r="F5" s="23">
        <v>2.75</v>
      </c>
      <c r="G5" s="24">
        <v>27</v>
      </c>
      <c r="H5" s="25">
        <v>2.8</v>
      </c>
      <c r="I5" s="26">
        <f t="shared" ref="I5:I12" si="0">F5/H5</f>
        <v>0.98214285714285721</v>
      </c>
      <c r="J5"/>
      <c r="K5"/>
    </row>
    <row r="6" spans="1:11" ht="16.5" x14ac:dyDescent="0.3">
      <c r="A6" s="22">
        <v>45433</v>
      </c>
      <c r="B6" s="28" t="s">
        <v>29</v>
      </c>
      <c r="C6" s="28" t="s">
        <v>30</v>
      </c>
      <c r="D6" s="2">
        <v>3</v>
      </c>
      <c r="E6" s="11">
        <v>13.34</v>
      </c>
      <c r="F6" s="23">
        <v>2.68</v>
      </c>
      <c r="G6" s="24">
        <v>27</v>
      </c>
      <c r="H6" s="25">
        <v>2.8</v>
      </c>
      <c r="I6" s="26">
        <f t="shared" si="0"/>
        <v>0.9571428571428573</v>
      </c>
      <c r="J6"/>
      <c r="K6"/>
    </row>
    <row r="7" spans="1:11" ht="16.5" x14ac:dyDescent="0.3">
      <c r="A7" s="22">
        <v>45433</v>
      </c>
      <c r="B7" s="28" t="s">
        <v>29</v>
      </c>
      <c r="C7" s="28" t="s">
        <v>30</v>
      </c>
      <c r="D7" s="2">
        <v>4</v>
      </c>
      <c r="E7" s="11">
        <v>13.4</v>
      </c>
      <c r="F7" s="23">
        <v>2.67</v>
      </c>
      <c r="G7" s="24">
        <v>27</v>
      </c>
      <c r="H7" s="25">
        <v>2.8</v>
      </c>
      <c r="I7" s="26">
        <f t="shared" si="0"/>
        <v>0.95357142857142863</v>
      </c>
      <c r="J7"/>
      <c r="K7"/>
    </row>
    <row r="8" spans="1:11" ht="16.5" x14ac:dyDescent="0.3">
      <c r="A8" s="22">
        <v>45433</v>
      </c>
      <c r="B8" s="28" t="s">
        <v>29</v>
      </c>
      <c r="C8" s="28" t="s">
        <v>30</v>
      </c>
      <c r="D8" s="2">
        <v>5</v>
      </c>
      <c r="E8" s="11">
        <v>13.45</v>
      </c>
      <c r="F8" s="23">
        <v>2.63</v>
      </c>
      <c r="G8" s="24">
        <v>27</v>
      </c>
      <c r="H8" s="25">
        <v>2.8</v>
      </c>
      <c r="I8" s="26">
        <f t="shared" si="0"/>
        <v>0.93928571428571428</v>
      </c>
      <c r="J8"/>
      <c r="K8"/>
    </row>
    <row r="9" spans="1:11" ht="16.5" x14ac:dyDescent="0.3">
      <c r="A9" s="22">
        <v>45433</v>
      </c>
      <c r="B9" s="28" t="s">
        <v>29</v>
      </c>
      <c r="C9" s="28" t="s">
        <v>30</v>
      </c>
      <c r="D9" s="2">
        <v>6</v>
      </c>
      <c r="E9" s="11">
        <v>13.48</v>
      </c>
      <c r="F9" s="23">
        <v>2.61</v>
      </c>
      <c r="G9" s="24">
        <v>27</v>
      </c>
      <c r="H9" s="25">
        <v>2.8</v>
      </c>
      <c r="I9" s="26">
        <f t="shared" si="0"/>
        <v>0.93214285714285716</v>
      </c>
      <c r="J9"/>
      <c r="K9"/>
    </row>
    <row r="10" spans="1:11" ht="16.5" x14ac:dyDescent="0.3">
      <c r="A10" s="22">
        <v>45433</v>
      </c>
      <c r="B10" s="28" t="s">
        <v>29</v>
      </c>
      <c r="C10" s="28" t="s">
        <v>30</v>
      </c>
      <c r="D10" s="2">
        <v>7</v>
      </c>
      <c r="E10" s="11">
        <v>13.45</v>
      </c>
      <c r="F10" s="23">
        <v>2.61</v>
      </c>
      <c r="G10" s="24">
        <v>27</v>
      </c>
      <c r="H10" s="25">
        <v>2.8</v>
      </c>
      <c r="I10" s="26">
        <f t="shared" si="0"/>
        <v>0.93214285714285716</v>
      </c>
      <c r="J10"/>
      <c r="K10"/>
    </row>
    <row r="11" spans="1:11" ht="16.5" x14ac:dyDescent="0.3">
      <c r="A11" s="22">
        <v>45433</v>
      </c>
      <c r="B11" s="28" t="s">
        <v>29</v>
      </c>
      <c r="C11" s="28" t="s">
        <v>30</v>
      </c>
      <c r="D11" s="2">
        <v>8</v>
      </c>
      <c r="E11" s="11">
        <v>13.44</v>
      </c>
      <c r="F11" s="23">
        <v>2.58</v>
      </c>
      <c r="G11" s="24">
        <v>27</v>
      </c>
      <c r="H11" s="25">
        <v>2.8</v>
      </c>
      <c r="I11" s="26">
        <f t="shared" si="0"/>
        <v>0.92142857142857149</v>
      </c>
      <c r="J11"/>
      <c r="K11"/>
    </row>
    <row r="12" spans="1:11" ht="16.5" x14ac:dyDescent="0.3">
      <c r="A12" s="22">
        <v>45433</v>
      </c>
      <c r="B12" s="28" t="s">
        <v>29</v>
      </c>
      <c r="C12" s="28" t="s">
        <v>30</v>
      </c>
      <c r="D12" s="2">
        <v>9</v>
      </c>
      <c r="E12" s="11">
        <v>13.49</v>
      </c>
      <c r="F12" s="23">
        <v>2.63</v>
      </c>
      <c r="G12" s="24">
        <v>27</v>
      </c>
      <c r="H12" s="25">
        <v>2.8</v>
      </c>
      <c r="I12" s="26">
        <f t="shared" si="0"/>
        <v>0.93928571428571428</v>
      </c>
      <c r="J12"/>
      <c r="K12"/>
    </row>
    <row r="13" spans="1:11" ht="16.5" x14ac:dyDescent="0.3">
      <c r="A13" s="36" t="s">
        <v>14</v>
      </c>
      <c r="B13" s="37"/>
      <c r="C13" s="37"/>
      <c r="D13" s="38"/>
      <c r="E13" s="19">
        <f>AVERAGE(E4:E12)</f>
        <v>13.426666666666666</v>
      </c>
      <c r="F13" s="19">
        <f>AVERAGE(F4:F12)</f>
        <v>2.6522222222222225</v>
      </c>
      <c r="G13" s="21"/>
      <c r="H13" s="21"/>
      <c r="I13" s="20">
        <f>AVERAGE(I4:I12)</f>
        <v>0.9472222222222223</v>
      </c>
      <c r="J13"/>
      <c r="K13"/>
    </row>
    <row r="14" spans="1:11" ht="16.5" x14ac:dyDescent="0.3">
      <c r="A14" s="39" t="s">
        <v>15</v>
      </c>
      <c r="B14" s="40"/>
      <c r="C14" s="40"/>
      <c r="D14" s="41"/>
      <c r="E14" s="4">
        <f>MAX(E4:E12)</f>
        <v>13.49</v>
      </c>
      <c r="F14" s="4">
        <f>MAX(F4:F12)</f>
        <v>2.75</v>
      </c>
      <c r="G14" s="5"/>
      <c r="H14" s="6"/>
      <c r="I14" s="15">
        <f>MAX(I4:I12)</f>
        <v>0.98214285714285721</v>
      </c>
      <c r="J14"/>
      <c r="K14"/>
    </row>
    <row r="15" spans="1:11" ht="16.5" x14ac:dyDescent="0.3">
      <c r="A15" s="39" t="s">
        <v>16</v>
      </c>
      <c r="B15" s="40"/>
      <c r="C15" s="40"/>
      <c r="D15" s="41"/>
      <c r="E15" s="4">
        <f>MIN(E4:E12)</f>
        <v>13.34</v>
      </c>
      <c r="F15" s="4">
        <f>MIN(F4:F12)</f>
        <v>2.58</v>
      </c>
      <c r="G15" s="5"/>
      <c r="H15" s="6"/>
      <c r="I15" s="15">
        <f>MIN(I4:I12)</f>
        <v>0.92142857142857149</v>
      </c>
      <c r="J15"/>
      <c r="K15"/>
    </row>
    <row r="16" spans="1:11" ht="141.75" customHeight="1" x14ac:dyDescent="0.3">
      <c r="A16" s="1" t="s">
        <v>9</v>
      </c>
      <c r="B16" s="42" t="s">
        <v>33</v>
      </c>
      <c r="C16" s="30"/>
      <c r="D16" s="30"/>
      <c r="E16" s="31"/>
      <c r="F16" s="3" t="s">
        <v>10</v>
      </c>
      <c r="G16" s="30"/>
      <c r="H16" s="30"/>
      <c r="I16" s="31"/>
      <c r="J16"/>
      <c r="K16"/>
    </row>
    <row r="17" spans="1:10" ht="195.75" customHeight="1" x14ac:dyDescent="0.3">
      <c r="A17" s="3" t="s">
        <v>11</v>
      </c>
      <c r="B17" s="29"/>
      <c r="C17" s="30"/>
      <c r="D17" s="30"/>
      <c r="E17" s="31"/>
      <c r="F17" s="3"/>
      <c r="G17" s="32"/>
      <c r="H17" s="32"/>
      <c r="I17" s="33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zoomScale="115" zoomScaleNormal="115" workbookViewId="0">
      <selection activeCell="B12" sqref="B12:E12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24</v>
      </c>
      <c r="C2" s="27" t="s">
        <v>1</v>
      </c>
      <c r="D2" s="34" t="s">
        <v>25</v>
      </c>
      <c r="E2" s="35"/>
      <c r="F2" s="10" t="s">
        <v>5</v>
      </c>
      <c r="G2" s="14" t="s">
        <v>26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45433</v>
      </c>
      <c r="B4" s="28" t="s">
        <v>29</v>
      </c>
      <c r="C4" s="28" t="s">
        <v>31</v>
      </c>
      <c r="D4" s="2">
        <v>1</v>
      </c>
      <c r="E4" s="11">
        <v>13.32</v>
      </c>
      <c r="F4" s="23">
        <v>2.21</v>
      </c>
      <c r="G4" s="24">
        <v>23</v>
      </c>
      <c r="H4" s="25">
        <v>2.8</v>
      </c>
      <c r="I4" s="26">
        <f>F4/H4</f>
        <v>0.78928571428571437</v>
      </c>
      <c r="J4"/>
      <c r="K4"/>
    </row>
    <row r="5" spans="1:11" ht="16.5" x14ac:dyDescent="0.3">
      <c r="A5" s="22">
        <v>45433</v>
      </c>
      <c r="B5" s="28" t="s">
        <v>29</v>
      </c>
      <c r="C5" s="28" t="s">
        <v>31</v>
      </c>
      <c r="D5" s="2">
        <v>2</v>
      </c>
      <c r="E5" s="11">
        <v>13.31</v>
      </c>
      <c r="F5" s="23">
        <v>2.21</v>
      </c>
      <c r="G5" s="24">
        <v>23</v>
      </c>
      <c r="H5" s="25">
        <v>2.8</v>
      </c>
      <c r="I5" s="26">
        <f t="shared" ref="I5:I7" si="0">F5/H5</f>
        <v>0.78928571428571437</v>
      </c>
      <c r="J5"/>
      <c r="K5"/>
    </row>
    <row r="6" spans="1:11" ht="16.5" x14ac:dyDescent="0.3">
      <c r="A6" s="22">
        <v>45433</v>
      </c>
      <c r="B6" s="28" t="s">
        <v>29</v>
      </c>
      <c r="C6" s="28" t="s">
        <v>31</v>
      </c>
      <c r="D6" s="2">
        <v>3</v>
      </c>
      <c r="E6" s="11">
        <v>13.32</v>
      </c>
      <c r="F6" s="23">
        <v>2.21</v>
      </c>
      <c r="G6" s="24">
        <v>23</v>
      </c>
      <c r="H6" s="25">
        <v>2.8</v>
      </c>
      <c r="I6" s="26">
        <f t="shared" si="0"/>
        <v>0.78928571428571437</v>
      </c>
      <c r="J6"/>
      <c r="K6"/>
    </row>
    <row r="7" spans="1:11" ht="16.5" x14ac:dyDescent="0.3">
      <c r="A7" s="22">
        <v>45433</v>
      </c>
      <c r="B7" s="28" t="s">
        <v>29</v>
      </c>
      <c r="C7" s="28" t="s">
        <v>31</v>
      </c>
      <c r="D7" s="2">
        <v>4</v>
      </c>
      <c r="E7" s="11">
        <v>13.31</v>
      </c>
      <c r="F7" s="23">
        <v>2.19</v>
      </c>
      <c r="G7" s="24">
        <v>23</v>
      </c>
      <c r="H7" s="25">
        <v>2.8</v>
      </c>
      <c r="I7" s="26">
        <f t="shared" si="0"/>
        <v>0.78214285714285714</v>
      </c>
      <c r="J7"/>
      <c r="K7"/>
    </row>
    <row r="8" spans="1:11" ht="16.5" x14ac:dyDescent="0.3">
      <c r="A8" s="36" t="s">
        <v>14</v>
      </c>
      <c r="B8" s="37"/>
      <c r="C8" s="37"/>
      <c r="D8" s="38"/>
      <c r="E8" s="19">
        <f>AVERAGE(E4:E7)</f>
        <v>13.315000000000001</v>
      </c>
      <c r="F8" s="19">
        <f>AVERAGE(F4:F7)</f>
        <v>2.2050000000000001</v>
      </c>
      <c r="G8" s="24">
        <v>23</v>
      </c>
      <c r="H8" s="21"/>
      <c r="I8" s="20">
        <f>AVERAGE(I4:I7)</f>
        <v>0.78749999999999998</v>
      </c>
      <c r="J8"/>
      <c r="K8"/>
    </row>
    <row r="9" spans="1:11" ht="16.5" x14ac:dyDescent="0.3">
      <c r="A9" s="39" t="s">
        <v>15</v>
      </c>
      <c r="B9" s="40"/>
      <c r="C9" s="40"/>
      <c r="D9" s="41"/>
      <c r="E9" s="4">
        <f>MAX(E4:E7)</f>
        <v>13.32</v>
      </c>
      <c r="F9" s="4">
        <f>MAX(F4:F7)</f>
        <v>2.21</v>
      </c>
      <c r="G9" s="5"/>
      <c r="H9" s="6"/>
      <c r="I9" s="15">
        <f>MAX(I4:I7)</f>
        <v>0.78928571428571437</v>
      </c>
      <c r="J9"/>
      <c r="K9"/>
    </row>
    <row r="10" spans="1:11" ht="16.5" x14ac:dyDescent="0.3">
      <c r="A10" s="39" t="s">
        <v>16</v>
      </c>
      <c r="B10" s="40"/>
      <c r="C10" s="40"/>
      <c r="D10" s="41"/>
      <c r="E10" s="4">
        <f>MIN(E4:E7)</f>
        <v>13.31</v>
      </c>
      <c r="F10" s="4">
        <f>MIN(F4:F7)</f>
        <v>2.19</v>
      </c>
      <c r="G10" s="5"/>
      <c r="H10" s="6"/>
      <c r="I10" s="15">
        <f>MIN(I4:I7)</f>
        <v>0.78214285714285714</v>
      </c>
      <c r="J10"/>
      <c r="K10"/>
    </row>
    <row r="11" spans="1:11" ht="141.75" customHeight="1" x14ac:dyDescent="0.3">
      <c r="A11" s="1" t="s">
        <v>9</v>
      </c>
      <c r="B11" s="42" t="s">
        <v>34</v>
      </c>
      <c r="C11" s="30"/>
      <c r="D11" s="30"/>
      <c r="E11" s="31"/>
      <c r="F11" s="3" t="s">
        <v>10</v>
      </c>
      <c r="G11" s="30"/>
      <c r="H11" s="30"/>
      <c r="I11" s="31"/>
      <c r="J11"/>
      <c r="K11"/>
    </row>
    <row r="12" spans="1:11" ht="195.75" customHeight="1" x14ac:dyDescent="0.3">
      <c r="A12" s="3" t="s">
        <v>11</v>
      </c>
      <c r="B12" s="29"/>
      <c r="C12" s="30"/>
      <c r="D12" s="30"/>
      <c r="E12" s="31"/>
      <c r="F12" s="3"/>
      <c r="G12" s="32"/>
      <c r="H12" s="32"/>
      <c r="I12" s="33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조작전원용</vt:lpstr>
      <vt:lpstr>DC전원용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2024-05-21T04:59:16Z</dcterms:modified>
  <cp:contentStatus/>
</cp:coreProperties>
</file>