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327 롯데마트 포항점\"/>
    </mc:Choice>
  </mc:AlternateContent>
  <bookViews>
    <workbookView xWindow="0" yWindow="0" windowWidth="23040" windowHeight="6420" activeTab="1"/>
  </bookViews>
  <sheets>
    <sheet name=" 신관 조작전원용" sheetId="23" r:id="rId1"/>
    <sheet name="발전기" sheetId="25" r:id="rId2"/>
  </sheets>
  <definedNames>
    <definedName name="_xlnm._FilterDatabase" localSheetId="0" hidden="1">' 신관 조작전원용'!$A$3:$I$12</definedName>
    <definedName name="_xlnm._FilterDatabase" localSheetId="1" hidden="1">발전기!$A$3:$I$5</definedName>
  </definedNames>
  <calcPr calcId="162913"/>
</workbook>
</file>

<file path=xl/calcChain.xml><?xml version="1.0" encoding="utf-8"?>
<calcChain xmlns="http://schemas.openxmlformats.org/spreadsheetml/2006/main">
  <c r="I12" i="23" l="1"/>
  <c r="I11" i="23"/>
  <c r="I10" i="23"/>
  <c r="I9" i="23"/>
  <c r="I8" i="23"/>
  <c r="I7" i="23"/>
  <c r="I6" i="23"/>
  <c r="I5" i="23"/>
  <c r="I4" i="23"/>
  <c r="F8" i="25" l="1"/>
  <c r="E8" i="25"/>
  <c r="F7" i="25"/>
  <c r="E7" i="25"/>
  <c r="F6" i="25"/>
  <c r="E6" i="25"/>
  <c r="I5" i="25"/>
  <c r="I4" i="25"/>
  <c r="F15" i="23"/>
  <c r="E15" i="23"/>
  <c r="F14" i="23"/>
  <c r="E14" i="23"/>
  <c r="F13" i="23"/>
  <c r="E13" i="23"/>
  <c r="I15" i="23"/>
  <c r="I6" i="25" l="1"/>
  <c r="I8" i="25"/>
  <c r="I7" i="25"/>
  <c r="I14" i="23"/>
  <c r="I13" i="23"/>
</calcChain>
</file>

<file path=xl/sharedStrings.xml><?xml version="1.0" encoding="utf-8"?>
<sst xmlns="http://schemas.openxmlformats.org/spreadsheetml/2006/main" count="68" uniqueCount="30">
  <si>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</si>
  <si>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</si>
  <si>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</si>
  <si>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</si>
  <si>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</si>
  <si>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</si>
  <si>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</si>
  <si>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</si>
  <si>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</si>
  <si>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</si>
  <si>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</si>
  <si>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</si>
  <si>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</si>
  <si>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</si>
  <si>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</si>
  <si>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</si>
  <si>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</si>
  <si>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</si>
  <si>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</si>
  <si>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</si>
  <si>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t>BS</t>
    <phoneticPr fontId="19" type="noConversion"/>
  </si>
  <si>
    <t>롯데마트 포항점</t>
    <phoneticPr fontId="19" type="noConversion"/>
  </si>
  <si>
    <t>조작전원용</t>
    <phoneticPr fontId="19" type="noConversion"/>
  </si>
  <si>
    <t>ESP200</t>
    <phoneticPr fontId="19" type="noConversion"/>
  </si>
  <si>
    <t>2024.04.04</t>
    <phoneticPr fontId="19" type="noConversion"/>
  </si>
  <si>
    <t>발전기</t>
    <phoneticPr fontId="19" type="noConversion"/>
  </si>
  <si>
    <t>2024.10.12</t>
    <phoneticPr fontId="19" type="noConversion"/>
  </si>
  <si>
    <t>RP150</t>
    <phoneticPr fontId="19" type="noConversion"/>
  </si>
  <si>
    <t>1. .제품사용기간: 1년67개월
2. 내부 저항  및 부동충전전압 : 이상없음
3. 정상사용 요청</t>
    <phoneticPr fontId="19" type="noConversion"/>
  </si>
  <si>
    <t>1. .제품사용기간: 약 2년
2. .부동충전전압 및 내부 저항 : 이상없음
3. 4#,#7번 전지 볼트 풀림 현항 발생
  → 볼트부 재조임 완료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</si>
</sst>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813995</xdr:colOff>
      <xdr:row>16</xdr:row>
      <xdr:rowOff>250566</xdr:rowOff>
    </xdr:from>
    <xdr:to>
      <xdr:col>3</xdr:col>
      <xdr:colOff>588084</xdr:colOff>
      <xdr:row>16</xdr:row>
      <xdr:rowOff>2409269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63717" y="5745932"/>
          <a:ext cx="2158703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508588</xdr:colOff>
      <xdr:row>16</xdr:row>
      <xdr:rowOff>150000</xdr:rowOff>
    </xdr:from>
    <xdr:to>
      <xdr:col>8</xdr:col>
      <xdr:colOff>1283138</xdr:colOff>
      <xdr:row>16</xdr:row>
      <xdr:rowOff>2344560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2176" y="566329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15</xdr:col>
      <xdr:colOff>602558</xdr:colOff>
      <xdr:row>16</xdr:row>
      <xdr:rowOff>681000</xdr:rowOff>
    </xdr:from>
    <xdr:to>
      <xdr:col>20</xdr:col>
      <xdr:colOff>110844</xdr:colOff>
      <xdr:row>18</xdr:row>
      <xdr:rowOff>74089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793" y="619429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18</xdr:col>
      <xdr:colOff>80205</xdr:colOff>
      <xdr:row>13</xdr:row>
      <xdr:rowOff>136235</xdr:rowOff>
    </xdr:from>
    <xdr:to>
      <xdr:col>22</xdr:col>
      <xdr:colOff>272050</xdr:colOff>
      <xdr:row>16</xdr:row>
      <xdr:rowOff>134442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95117" y="3453176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470647</xdr:colOff>
      <xdr:row>9</xdr:row>
      <xdr:rowOff>197383</xdr:rowOff>
    </xdr:from>
    <xdr:to>
      <xdr:col>4</xdr:col>
      <xdr:colOff>292697</xdr:colOff>
      <xdr:row>9</xdr:row>
      <xdr:rowOff>2391943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42202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497383</xdr:colOff>
      <xdr:row>9</xdr:row>
      <xdr:rowOff>224118</xdr:rowOff>
    </xdr:from>
    <xdr:to>
      <xdr:col>8</xdr:col>
      <xdr:colOff>1271933</xdr:colOff>
      <xdr:row>9</xdr:row>
      <xdr:rowOff>2418678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0971" y="424703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85" zoomScaleNormal="85" workbookViewId="0">
      <selection activeCell="N9" sqref="N9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23</v>
      </c>
      <c r="C2" s="7" t="s">
        <v>13</v>
      </c>
      <c r="D2" s="32" t="s">
        <v>24</v>
      </c>
      <c r="E2" s="33"/>
      <c r="F2" s="8" t="s">
        <v>3</v>
      </c>
      <c r="G2" s="9" t="s">
        <v>19</v>
      </c>
      <c r="H2" s="7" t="s">
        <v>4</v>
      </c>
      <c r="I2" s="8">
        <v>9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46108</v>
      </c>
      <c r="B4" s="15" t="s">
        <v>21</v>
      </c>
      <c r="C4" s="15" t="s">
        <v>22</v>
      </c>
      <c r="D4" s="10">
        <v>1</v>
      </c>
      <c r="E4" s="5">
        <v>13.25</v>
      </c>
      <c r="F4" s="6">
        <v>2.54</v>
      </c>
      <c r="G4" s="16">
        <v>24</v>
      </c>
      <c r="H4" s="6">
        <v>2.2999999999999998</v>
      </c>
      <c r="I4" s="17">
        <f>F4/H4</f>
        <v>1.1043478260869566</v>
      </c>
      <c r="J4"/>
      <c r="K4"/>
    </row>
    <row r="5" spans="1:11" ht="16.5" x14ac:dyDescent="0.3">
      <c r="A5" s="14">
        <v>46108</v>
      </c>
      <c r="B5" s="15" t="s">
        <v>21</v>
      </c>
      <c r="C5" s="15" t="s">
        <v>22</v>
      </c>
      <c r="D5" s="10">
        <v>2</v>
      </c>
      <c r="E5" s="5">
        <v>13.27</v>
      </c>
      <c r="F5" s="6">
        <v>2.44</v>
      </c>
      <c r="G5" s="16">
        <v>24</v>
      </c>
      <c r="H5" s="6">
        <v>2.2999999999999998</v>
      </c>
      <c r="I5" s="17">
        <f t="shared" ref="I5:I12" si="0">F5/H5</f>
        <v>1.0608695652173914</v>
      </c>
      <c r="J5"/>
      <c r="K5"/>
    </row>
    <row r="6" spans="1:11" ht="16.5" x14ac:dyDescent="0.3">
      <c r="A6" s="14">
        <v>46108</v>
      </c>
      <c r="B6" s="15" t="s">
        <v>21</v>
      </c>
      <c r="C6" s="15" t="s">
        <v>22</v>
      </c>
      <c r="D6" s="10">
        <v>3</v>
      </c>
      <c r="E6" s="5">
        <v>13.29</v>
      </c>
      <c r="F6" s="6">
        <v>2.34</v>
      </c>
      <c r="G6" s="16">
        <v>24</v>
      </c>
      <c r="H6" s="6">
        <v>2.2999999999999998</v>
      </c>
      <c r="I6" s="17">
        <f t="shared" si="0"/>
        <v>1.0173913043478262</v>
      </c>
      <c r="J6"/>
      <c r="K6"/>
    </row>
    <row r="7" spans="1:11" ht="16.5" x14ac:dyDescent="0.3">
      <c r="A7" s="14">
        <v>46108</v>
      </c>
      <c r="B7" s="15" t="s">
        <v>21</v>
      </c>
      <c r="C7" s="15" t="s">
        <v>22</v>
      </c>
      <c r="D7" s="10">
        <v>4</v>
      </c>
      <c r="E7" s="5">
        <v>13.26</v>
      </c>
      <c r="F7" s="6">
        <v>2.42</v>
      </c>
      <c r="G7" s="16">
        <v>24</v>
      </c>
      <c r="H7" s="6">
        <v>2.2999999999999998</v>
      </c>
      <c r="I7" s="17">
        <f t="shared" si="0"/>
        <v>1.0521739130434784</v>
      </c>
      <c r="J7"/>
      <c r="K7"/>
    </row>
    <row r="8" spans="1:11" ht="16.5" x14ac:dyDescent="0.3">
      <c r="A8" s="14">
        <v>46108</v>
      </c>
      <c r="B8" s="15" t="s">
        <v>21</v>
      </c>
      <c r="C8" s="15" t="s">
        <v>22</v>
      </c>
      <c r="D8" s="10">
        <v>5</v>
      </c>
      <c r="E8" s="5">
        <v>13.25</v>
      </c>
      <c r="F8" s="6">
        <v>2.39</v>
      </c>
      <c r="G8" s="16">
        <v>24</v>
      </c>
      <c r="H8" s="6">
        <v>2.2999999999999998</v>
      </c>
      <c r="I8" s="17">
        <f t="shared" si="0"/>
        <v>1.0391304347826089</v>
      </c>
      <c r="J8"/>
      <c r="K8"/>
    </row>
    <row r="9" spans="1:11" ht="16.5" x14ac:dyDescent="0.3">
      <c r="A9" s="14">
        <v>46108</v>
      </c>
      <c r="B9" s="15" t="s">
        <v>21</v>
      </c>
      <c r="C9" s="15" t="s">
        <v>22</v>
      </c>
      <c r="D9" s="10">
        <v>6</v>
      </c>
      <c r="E9" s="5">
        <v>13.26</v>
      </c>
      <c r="F9" s="6">
        <v>2.36</v>
      </c>
      <c r="G9" s="16">
        <v>24</v>
      </c>
      <c r="H9" s="6">
        <v>2.2999999999999998</v>
      </c>
      <c r="I9" s="17">
        <f t="shared" si="0"/>
        <v>1.0260869565217392</v>
      </c>
      <c r="J9"/>
      <c r="K9"/>
    </row>
    <row r="10" spans="1:11" ht="16.5" x14ac:dyDescent="0.3">
      <c r="A10" s="14">
        <v>46108</v>
      </c>
      <c r="B10" s="15" t="s">
        <v>21</v>
      </c>
      <c r="C10" s="15" t="s">
        <v>22</v>
      </c>
      <c r="D10" s="10">
        <v>7</v>
      </c>
      <c r="E10" s="5">
        <v>13.26</v>
      </c>
      <c r="F10" s="6">
        <v>2.38</v>
      </c>
      <c r="G10" s="16">
        <v>24</v>
      </c>
      <c r="H10" s="6">
        <v>2.2999999999999998</v>
      </c>
      <c r="I10" s="17">
        <f t="shared" si="0"/>
        <v>1.0347826086956522</v>
      </c>
      <c r="J10"/>
      <c r="K10"/>
    </row>
    <row r="11" spans="1:11" ht="16.5" x14ac:dyDescent="0.3">
      <c r="A11" s="14">
        <v>46108</v>
      </c>
      <c r="B11" s="15" t="s">
        <v>21</v>
      </c>
      <c r="C11" s="15" t="s">
        <v>22</v>
      </c>
      <c r="D11" s="10">
        <v>8</v>
      </c>
      <c r="E11" s="5">
        <v>13.24</v>
      </c>
      <c r="F11" s="6">
        <v>2.42</v>
      </c>
      <c r="G11" s="16">
        <v>24</v>
      </c>
      <c r="H11" s="6">
        <v>2.2999999999999998</v>
      </c>
      <c r="I11" s="17">
        <f t="shared" si="0"/>
        <v>1.0521739130434784</v>
      </c>
      <c r="J11"/>
      <c r="K11"/>
    </row>
    <row r="12" spans="1:11" ht="16.5" x14ac:dyDescent="0.3">
      <c r="A12" s="14">
        <v>46108</v>
      </c>
      <c r="B12" s="15" t="s">
        <v>21</v>
      </c>
      <c r="C12" s="15" t="s">
        <v>22</v>
      </c>
      <c r="D12" s="10">
        <v>9</v>
      </c>
      <c r="E12" s="5">
        <v>13.24</v>
      </c>
      <c r="F12" s="6">
        <v>2.41</v>
      </c>
      <c r="G12" s="16">
        <v>24</v>
      </c>
      <c r="H12" s="6">
        <v>2.2999999999999998</v>
      </c>
      <c r="I12" s="17">
        <f t="shared" si="0"/>
        <v>1.0478260869565219</v>
      </c>
      <c r="J12"/>
      <c r="K12"/>
    </row>
    <row r="13" spans="1:11" x14ac:dyDescent="0.3">
      <c r="A13" s="34" t="s">
        <v>10</v>
      </c>
      <c r="B13" s="35"/>
      <c r="C13" s="35"/>
      <c r="D13" s="36"/>
      <c r="E13" s="18">
        <f>AVERAGE(E4:E12)</f>
        <v>13.257777777777777</v>
      </c>
      <c r="F13" s="18">
        <f>AVERAGE(F4:F12)</f>
        <v>2.411111111111111</v>
      </c>
      <c r="G13" s="23"/>
      <c r="H13" s="23"/>
      <c r="I13" s="19">
        <f>AVERAGE(I4:I12)</f>
        <v>1.0483091787439616</v>
      </c>
      <c r="J13" s="20"/>
    </row>
    <row r="14" spans="1:11" x14ac:dyDescent="0.3">
      <c r="A14" s="34" t="s">
        <v>11</v>
      </c>
      <c r="B14" s="35"/>
      <c r="C14" s="35"/>
      <c r="D14" s="36"/>
      <c r="E14" s="18">
        <f>MAX(E4:E12)</f>
        <v>13.29</v>
      </c>
      <c r="F14" s="18">
        <f>MAX(F4:F12)</f>
        <v>2.54</v>
      </c>
      <c r="G14" s="24"/>
      <c r="H14" s="23"/>
      <c r="I14" s="19">
        <f>MAX(I4:I12)</f>
        <v>1.1043478260869566</v>
      </c>
      <c r="J14" s="20"/>
    </row>
    <row r="15" spans="1:11" x14ac:dyDescent="0.3">
      <c r="A15" s="34" t="s">
        <v>12</v>
      </c>
      <c r="B15" s="35"/>
      <c r="C15" s="35"/>
      <c r="D15" s="36"/>
      <c r="E15" s="18">
        <f>MIN(E4:E12)</f>
        <v>13.24</v>
      </c>
      <c r="F15" s="18">
        <f>MIN(F4:F12)</f>
        <v>2.34</v>
      </c>
      <c r="G15" s="24"/>
      <c r="H15" s="23"/>
      <c r="I15" s="19">
        <f>MIN(I4:I12)</f>
        <v>1.0173913043478262</v>
      </c>
      <c r="J15" s="20"/>
    </row>
    <row r="16" spans="1:11" ht="141" customHeight="1" x14ac:dyDescent="0.3">
      <c r="A16" s="21" t="s">
        <v>6</v>
      </c>
      <c r="B16" s="37" t="s">
        <v>29</v>
      </c>
      <c r="C16" s="38"/>
      <c r="D16" s="38"/>
      <c r="E16" s="39"/>
      <c r="F16" s="22" t="s">
        <v>7</v>
      </c>
      <c r="G16" s="26"/>
      <c r="H16" s="27"/>
      <c r="I16" s="28"/>
      <c r="J16" s="20"/>
    </row>
    <row r="17" spans="1:10" ht="204.75" customHeight="1" x14ac:dyDescent="0.3">
      <c r="A17" s="22" t="s">
        <v>8</v>
      </c>
      <c r="B17" s="26"/>
      <c r="C17" s="27"/>
      <c r="D17" s="27"/>
      <c r="E17" s="28"/>
      <c r="F17" s="22"/>
      <c r="G17" s="29"/>
      <c r="H17" s="30"/>
      <c r="I17" s="31"/>
      <c r="J17" s="20"/>
    </row>
    <row r="18" spans="1:10" x14ac:dyDescent="0.3">
      <c r="H18" s="4"/>
    </row>
    <row r="19" spans="1:10" x14ac:dyDescent="0.3">
      <c r="H19" s="4"/>
    </row>
    <row r="20" spans="1:10" x14ac:dyDescent="0.3">
      <c r="H20" s="4"/>
    </row>
    <row r="21" spans="1:10" x14ac:dyDescent="0.3">
      <c r="H21" s="4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="85" zoomScaleNormal="85" workbookViewId="0">
      <selection activeCell="D2" sqref="D2:E2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27</v>
      </c>
      <c r="C2" s="7" t="s">
        <v>13</v>
      </c>
      <c r="D2" s="32" t="s">
        <v>26</v>
      </c>
      <c r="E2" s="33"/>
      <c r="F2" s="8" t="s">
        <v>3</v>
      </c>
      <c r="G2" s="9" t="s">
        <v>20</v>
      </c>
      <c r="H2" s="7" t="s">
        <v>4</v>
      </c>
      <c r="I2" s="8">
        <v>2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46108</v>
      </c>
      <c r="B4" s="15" t="s">
        <v>21</v>
      </c>
      <c r="C4" s="15" t="s">
        <v>25</v>
      </c>
      <c r="D4" s="10">
        <v>1</v>
      </c>
      <c r="E4" s="5">
        <v>13.13</v>
      </c>
      <c r="F4" s="6">
        <v>3.02</v>
      </c>
      <c r="G4" s="16">
        <v>23</v>
      </c>
      <c r="H4" s="6">
        <v>2.8</v>
      </c>
      <c r="I4" s="17">
        <f>F4/H4</f>
        <v>1.0785714285714287</v>
      </c>
      <c r="J4"/>
      <c r="K4"/>
    </row>
    <row r="5" spans="1:11" ht="16.5" x14ac:dyDescent="0.3">
      <c r="A5" s="14">
        <v>46108</v>
      </c>
      <c r="B5" s="15" t="s">
        <v>21</v>
      </c>
      <c r="C5" s="15" t="s">
        <v>25</v>
      </c>
      <c r="D5" s="10">
        <v>2</v>
      </c>
      <c r="E5" s="5">
        <v>13.25</v>
      </c>
      <c r="F5" s="6">
        <v>2.54</v>
      </c>
      <c r="G5" s="16">
        <v>23</v>
      </c>
      <c r="H5" s="6">
        <v>2.8</v>
      </c>
      <c r="I5" s="17">
        <f>F5/H5</f>
        <v>0.90714285714285725</v>
      </c>
      <c r="J5"/>
      <c r="K5"/>
    </row>
    <row r="6" spans="1:11" x14ac:dyDescent="0.3">
      <c r="A6" s="34" t="s">
        <v>10</v>
      </c>
      <c r="B6" s="35"/>
      <c r="C6" s="35"/>
      <c r="D6" s="36"/>
      <c r="E6" s="18">
        <f>AVERAGE(E4:E5)</f>
        <v>13.190000000000001</v>
      </c>
      <c r="F6" s="18">
        <f>AVERAGE(F4:F5)</f>
        <v>2.7800000000000002</v>
      </c>
      <c r="G6" s="23"/>
      <c r="H6" s="23"/>
      <c r="I6" s="19">
        <f>AVERAGE(I4:I5)</f>
        <v>0.99285714285714299</v>
      </c>
      <c r="J6" s="20"/>
    </row>
    <row r="7" spans="1:11" x14ac:dyDescent="0.3">
      <c r="A7" s="34" t="s">
        <v>11</v>
      </c>
      <c r="B7" s="35"/>
      <c r="C7" s="35"/>
      <c r="D7" s="36"/>
      <c r="E7" s="18">
        <f>MAX(E4:E5)</f>
        <v>13.25</v>
      </c>
      <c r="F7" s="18">
        <f>MAX(F4:F5)</f>
        <v>3.02</v>
      </c>
      <c r="G7" s="24"/>
      <c r="H7" s="23"/>
      <c r="I7" s="19">
        <f>MAX(I4:I5)</f>
        <v>1.0785714285714287</v>
      </c>
      <c r="J7" s="20"/>
    </row>
    <row r="8" spans="1:11" x14ac:dyDescent="0.3">
      <c r="A8" s="34" t="s">
        <v>12</v>
      </c>
      <c r="B8" s="35"/>
      <c r="C8" s="35"/>
      <c r="D8" s="36"/>
      <c r="E8" s="18">
        <f>MIN(E4:E5)</f>
        <v>13.13</v>
      </c>
      <c r="F8" s="18">
        <f>MIN(F4:F5)</f>
        <v>2.54</v>
      </c>
      <c r="G8" s="24"/>
      <c r="H8" s="23"/>
      <c r="I8" s="19">
        <f>MIN(I4:I5)</f>
        <v>0.90714285714285725</v>
      </c>
      <c r="J8" s="20"/>
    </row>
    <row r="9" spans="1:11" ht="141" customHeight="1" x14ac:dyDescent="0.3">
      <c r="A9" s="21" t="s">
        <v>6</v>
      </c>
      <c r="B9" s="37" t="s">
        <v>28</v>
      </c>
      <c r="C9" s="38"/>
      <c r="D9" s="38"/>
      <c r="E9" s="39"/>
      <c r="F9" s="22" t="s">
        <v>7</v>
      </c>
      <c r="G9" s="26"/>
      <c r="H9" s="27"/>
      <c r="I9" s="28"/>
      <c r="J9" s="20"/>
    </row>
    <row r="10" spans="1:11" ht="204.75" customHeight="1" x14ac:dyDescent="0.3">
      <c r="A10" s="22" t="s">
        <v>8</v>
      </c>
      <c r="B10" s="26"/>
      <c r="C10" s="27"/>
      <c r="D10" s="27"/>
      <c r="E10" s="28"/>
      <c r="F10" s="22"/>
      <c r="G10" s="29"/>
      <c r="H10" s="30"/>
      <c r="I10" s="31"/>
      <c r="J10" s="20"/>
    </row>
    <row r="11" spans="1:11" x14ac:dyDescent="0.3">
      <c r="H11" s="4"/>
    </row>
    <row r="12" spans="1:11" x14ac:dyDescent="0.3">
      <c r="H12" s="4"/>
    </row>
    <row r="13" spans="1:11" x14ac:dyDescent="0.3">
      <c r="H13" s="4"/>
    </row>
    <row r="14" spans="1:11" x14ac:dyDescent="0.3">
      <c r="H14" s="4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 신관 조작전원용</vt:lpstr>
      <vt:lpstr>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2026-03-27T06:20:04Z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