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4\20240327 롯데마트 포항점\"/>
    </mc:Choice>
  </mc:AlternateContent>
  <bookViews>
    <workbookView xWindow="0" yWindow="0" windowWidth="28800" windowHeight="11505"/>
  </bookViews>
  <sheets>
    <sheet name="조작전원용" sheetId="12" r:id="rId1"/>
    <sheet name="발전기 시동용" sheetId="13" r:id="rId2"/>
  </sheets>
  <definedNames>
    <definedName name="_xlnm._FilterDatabase" localSheetId="1" hidden="1">'발전기 시동용'!$A$4:$I$6</definedName>
    <definedName name="_xlnm._FilterDatabase" localSheetId="0" hidden="1">조작전원용!$A$4:$I$13</definedName>
  </definedNames>
  <calcPr calcId="162913"/>
</workbook>
</file>

<file path=xl/calcChain.xml><?xml version="1.0" encoding="utf-8"?>
<calcChain xmlns="http://schemas.openxmlformats.org/spreadsheetml/2006/main">
  <c r="F9" i="13" l="1"/>
  <c r="E9" i="13"/>
  <c r="F8" i="13"/>
  <c r="E8" i="13"/>
  <c r="F7" i="13"/>
  <c r="E7" i="13"/>
  <c r="I6" i="13"/>
  <c r="I5" i="13"/>
  <c r="I9" i="13" s="1"/>
  <c r="F14" i="12"/>
  <c r="E14" i="12"/>
  <c r="I12" i="12"/>
  <c r="I8" i="13" l="1"/>
  <c r="I7" i="13"/>
  <c r="I13" i="12"/>
  <c r="I11" i="12"/>
  <c r="I10" i="12"/>
  <c r="I9" i="12"/>
  <c r="I8" i="12"/>
  <c r="I7" i="12"/>
  <c r="I6" i="12"/>
  <c r="F16" i="12" l="1"/>
  <c r="E16" i="12"/>
  <c r="F15" i="12"/>
  <c r="E15" i="12"/>
  <c r="I5" i="12"/>
  <c r="I15" i="12" l="1"/>
  <c r="I14" i="12"/>
  <c r="I16" i="12"/>
</calcChain>
</file>

<file path=xl/sharedStrings.xml><?xml version="1.0" encoding="utf-8"?>
<sst xmlns="http://schemas.openxmlformats.org/spreadsheetml/2006/main" count="71" uniqueCount="31">
  <si>
    <t>형   명</t>
  </si>
  <si>
    <t>제조일자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</si>
  <si>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</si>
  <si>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</si>
  <si>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</si>
  <si>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</si>
  <si>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</si>
  <si>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</si>
  <si>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온도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</si>
  <si>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</si>
  <si>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</si>
  <si>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</si>
  <si>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설치장소</t>
    <phoneticPr fontId="19" type="noConversion"/>
  </si>
  <si>
    <t>단자부
참고값(mΩ)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</si>
  <si>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</si>
  <si>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</si>
  <si>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</si>
  <si>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</si>
  <si>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내부저항(mΩ)</t>
    <phoneticPr fontId="19" type="noConversion"/>
  </si>
  <si>
    <t>OFF</t>
    <phoneticPr fontId="19" type="noConversion"/>
  </si>
  <si>
    <t>롯데마트 포항점</t>
    <phoneticPr fontId="19" type="noConversion"/>
  </si>
  <si>
    <t>ESP200-12</t>
    <phoneticPr fontId="19" type="noConversion"/>
  </si>
  <si>
    <t>2019.07.09</t>
    <phoneticPr fontId="19" type="noConversion"/>
  </si>
  <si>
    <t>GB150</t>
    <phoneticPr fontId="19" type="noConversion"/>
  </si>
  <si>
    <t>2023.03.27</t>
    <phoneticPr fontId="19" type="noConversion"/>
  </si>
  <si>
    <t>BS</t>
    <phoneticPr fontId="19" type="noConversion"/>
  </si>
  <si>
    <t>조작전원용</t>
    <phoneticPr fontId="19" type="noConversion"/>
  </si>
  <si>
    <t>발전기시동용</t>
    <phoneticPr fontId="19" type="noConversion"/>
  </si>
  <si>
    <t>-</t>
    <phoneticPr fontId="19" type="noConversion"/>
  </si>
  <si>
    <t>-</t>
    <phoneticPr fontId="19" type="noConversion"/>
  </si>
  <si>
    <t>-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</si>
</sst>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3" xfId="0" applyFont="1" applyFill="1" applyBorder="1" applyAlignment="1">
      <alignment horizontal="center" vertical="center" shrinkToFit="1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9" fontId="21" fillId="0" borderId="10" xfId="43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0" fontId="20" fillId="0" borderId="0" xfId="42" applyFont="1" applyFill="1">
      <alignment vertical="center"/>
    </xf>
    <xf numFmtId="177" fontId="20" fillId="0" borderId="0" xfId="42" applyNumberFormat="1" applyFont="1" applyFill="1" applyAlignment="1">
      <alignment horizontal="center" vertical="center"/>
    </xf>
    <xf numFmtId="176" fontId="20" fillId="0" borderId="0" xfId="42" applyNumberFormat="1" applyFont="1" applyFill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4" Type="http://schemas.openxmlformats.org/officeDocument/2006/relationships/image" Target="../media/image4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549089</xdr:colOff>
      <xdr:row>8</xdr:row>
      <xdr:rowOff>123266</xdr:rowOff>
    </xdr:from>
    <xdr:to>
      <xdr:col>16</xdr:col>
      <xdr:colOff>379235</xdr:colOff>
      <xdr:row>16</xdr:row>
      <xdr:rowOff>432905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54118" y="2173942"/>
          <a:ext cx="2564382" cy="1923287"/>
        </a:xfrm>
        <a:prstGeom prst="rect">
          <a:avLst/>
        </a:prstGeom>
      </xdr:spPr>
    </xdr:pic>
    <xdr:clientData/>
  </xdr:twoCellAnchor>
  <xdr:twoCellAnchor editAs="oneCell">
    <xdr:from>
      <xdr:col>10</xdr:col>
      <xdr:colOff>497382</xdr:colOff>
      <xdr:row>16</xdr:row>
      <xdr:rowOff>351706</xdr:rowOff>
    </xdr:from>
    <xdr:to>
      <xdr:col>14</xdr:col>
      <xdr:colOff>327529</xdr:colOff>
      <xdr:row>18</xdr:row>
      <xdr:rowOff>1434552</xdr:rowOff>
    </xdr:to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35294" y="4016030"/>
          <a:ext cx="2564382" cy="1923287"/>
        </a:xfrm>
        <a:prstGeom prst="rect">
          <a:avLst/>
        </a:prstGeom>
      </xdr:spPr>
    </xdr:pic>
    <xdr:clientData/>
  </xdr:twoCellAnchor>
  <xdr:twoCellAnchor editAs="oneCell">
    <xdr:from>
      <xdr:col>6</xdr:col>
      <xdr:colOff>243972</xdr:colOff>
      <xdr:row>18</xdr:row>
      <xdr:rowOff>87089</xdr:rowOff>
    </xdr:from>
    <xdr:to>
      <xdr:col>8</xdr:col>
      <xdr:colOff>656824</xdr:colOff>
      <xdr:row>18</xdr:row>
      <xdr:rowOff>2010376</xdr:rowOff>
    </xdr:to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04648" y="4591854"/>
          <a:ext cx="2564382" cy="1923287"/>
        </a:xfrm>
        <a:prstGeom prst="rect">
          <a:avLst/>
        </a:prstGeom>
      </xdr:spPr>
    </xdr:pic>
    <xdr:clientData/>
  </xdr:twoCellAnchor>
  <xdr:twoCellAnchor editAs="oneCell">
    <xdr:from>
      <xdr:col>1</xdr:col>
      <xdr:colOff>550853</xdr:colOff>
      <xdr:row>18</xdr:row>
      <xdr:rowOff>102618</xdr:rowOff>
    </xdr:from>
    <xdr:to>
      <xdr:col>4</xdr:col>
      <xdr:colOff>268941</xdr:colOff>
      <xdr:row>18</xdr:row>
      <xdr:rowOff>2025905</xdr:rowOff>
    </xdr:to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2647" y="4607383"/>
          <a:ext cx="2564382" cy="192328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623107</xdr:colOff>
      <xdr:row>11</xdr:row>
      <xdr:rowOff>60455</xdr:rowOff>
    </xdr:from>
    <xdr:to>
      <xdr:col>8</xdr:col>
      <xdr:colOff>394864</xdr:colOff>
      <xdr:row>11</xdr:row>
      <xdr:rowOff>1916206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517551" y="4531452"/>
          <a:ext cx="1855751" cy="1923287"/>
        </a:xfrm>
        <a:prstGeom prst="rect">
          <a:avLst/>
        </a:prstGeom>
      </xdr:spPr>
    </xdr:pic>
    <xdr:clientData/>
  </xdr:twoCellAnchor>
  <xdr:twoCellAnchor editAs="oneCell">
    <xdr:from>
      <xdr:col>1</xdr:col>
      <xdr:colOff>784313</xdr:colOff>
      <xdr:row>11</xdr:row>
      <xdr:rowOff>134473</xdr:rowOff>
    </xdr:from>
    <xdr:to>
      <xdr:col>3</xdr:col>
      <xdr:colOff>544865</xdr:colOff>
      <xdr:row>11</xdr:row>
      <xdr:rowOff>1900777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1994599" y="4560746"/>
          <a:ext cx="1766304" cy="192328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3"/>
  <sheetViews>
    <sheetView tabSelected="1" topLeftCell="A2" zoomScale="85" zoomScaleNormal="85" workbookViewId="0">
      <selection activeCell="I8" sqref="I8"/>
    </sheetView>
  </sheetViews>
  <sheetFormatPr defaultRowHeight="15.75" x14ac:dyDescent="0.3"/>
  <cols>
    <col min="1" max="1" width="14.875" style="10" customWidth="1"/>
    <col min="2" max="2" width="15.375" style="10" customWidth="1"/>
    <col min="3" max="3" width="12.875" style="10" bestFit="1" customWidth="1"/>
    <col min="4" max="4" width="9" style="10"/>
    <col min="5" max="5" width="10.125" style="11" customWidth="1"/>
    <col min="6" max="6" width="14.5" style="12" customWidth="1"/>
    <col min="7" max="7" width="11.125" style="12" customWidth="1"/>
    <col min="8" max="8" width="17" style="12" customWidth="1"/>
    <col min="9" max="9" width="13.625" style="10" customWidth="1"/>
    <col min="10" max="16384" width="9" style="10"/>
  </cols>
  <sheetData>
    <row r="1" spans="1:9" ht="16.5" thickBot="1" x14ac:dyDescent="0.35"/>
    <row r="2" spans="1:9" ht="45.6" customHeight="1" thickBot="1" x14ac:dyDescent="0.35">
      <c r="A2" s="24" t="s">
        <v>0</v>
      </c>
      <c r="B2" s="24" t="s">
        <v>21</v>
      </c>
      <c r="C2" s="24" t="s">
        <v>1</v>
      </c>
      <c r="D2" s="30" t="s">
        <v>22</v>
      </c>
      <c r="E2" s="31"/>
      <c r="F2" s="13" t="s">
        <v>5</v>
      </c>
      <c r="G2" s="20" t="s">
        <v>25</v>
      </c>
      <c r="H2" s="24" t="s">
        <v>6</v>
      </c>
      <c r="I2" s="13">
        <v>9</v>
      </c>
    </row>
    <row r="3" spans="1:9" ht="4.5" customHeight="1" x14ac:dyDescent="0.3">
      <c r="A3" s="14"/>
      <c r="B3" s="14"/>
      <c r="C3" s="14"/>
      <c r="D3" s="14"/>
      <c r="E3" s="15"/>
      <c r="F3" s="16"/>
      <c r="G3" s="16"/>
      <c r="H3" s="16"/>
    </row>
    <row r="4" spans="1:9" ht="31.5" x14ac:dyDescent="0.3">
      <c r="A4" s="3" t="s">
        <v>7</v>
      </c>
      <c r="B4" s="3" t="s">
        <v>4</v>
      </c>
      <c r="C4" s="3" t="s">
        <v>12</v>
      </c>
      <c r="D4" s="3" t="s">
        <v>2</v>
      </c>
      <c r="E4" s="17" t="s">
        <v>3</v>
      </c>
      <c r="F4" s="22" t="s">
        <v>18</v>
      </c>
      <c r="G4" s="18" t="s">
        <v>8</v>
      </c>
      <c r="H4" s="22" t="s">
        <v>13</v>
      </c>
      <c r="I4" s="23" t="s">
        <v>14</v>
      </c>
    </row>
    <row r="5" spans="1:9" x14ac:dyDescent="0.3">
      <c r="A5" s="1">
        <v>45377</v>
      </c>
      <c r="B5" s="4" t="s">
        <v>20</v>
      </c>
      <c r="C5" s="4" t="s">
        <v>26</v>
      </c>
      <c r="D5" s="2">
        <v>1</v>
      </c>
      <c r="E5" s="6">
        <v>13.62</v>
      </c>
      <c r="F5" s="6">
        <v>2.86</v>
      </c>
      <c r="G5" s="7"/>
      <c r="H5" s="8">
        <v>2.2999999999999998</v>
      </c>
      <c r="I5" s="9">
        <f t="shared" ref="I5" si="0">F5/H5</f>
        <v>1.2434782608695654</v>
      </c>
    </row>
    <row r="6" spans="1:9" x14ac:dyDescent="0.3">
      <c r="A6" s="1">
        <v>45377</v>
      </c>
      <c r="B6" s="4" t="s">
        <v>20</v>
      </c>
      <c r="C6" s="4" t="s">
        <v>26</v>
      </c>
      <c r="D6" s="2">
        <v>2</v>
      </c>
      <c r="E6" s="6">
        <v>13.59</v>
      </c>
      <c r="F6" s="6">
        <v>2.8</v>
      </c>
      <c r="G6" s="7"/>
      <c r="H6" s="8">
        <v>2.2999999999999998</v>
      </c>
      <c r="I6" s="9">
        <f t="shared" ref="I6:I13" si="1">F6/H6</f>
        <v>1.2173913043478262</v>
      </c>
    </row>
    <row r="7" spans="1:9" x14ac:dyDescent="0.3">
      <c r="A7" s="1">
        <v>45377</v>
      </c>
      <c r="B7" s="4" t="s">
        <v>20</v>
      </c>
      <c r="C7" s="4" t="s">
        <v>26</v>
      </c>
      <c r="D7" s="2">
        <v>3</v>
      </c>
      <c r="E7" s="6">
        <v>13.88</v>
      </c>
      <c r="F7" s="6">
        <v>2.97</v>
      </c>
      <c r="G7" s="7"/>
      <c r="H7" s="8">
        <v>2.2999999999999998</v>
      </c>
      <c r="I7" s="9">
        <f t="shared" si="1"/>
        <v>1.2913043478260871</v>
      </c>
    </row>
    <row r="8" spans="1:9" x14ac:dyDescent="0.3">
      <c r="A8" s="1">
        <v>45377</v>
      </c>
      <c r="B8" s="4" t="s">
        <v>20</v>
      </c>
      <c r="C8" s="4" t="s">
        <v>26</v>
      </c>
      <c r="D8" s="2">
        <v>4</v>
      </c>
      <c r="E8" s="6">
        <v>13.59</v>
      </c>
      <c r="F8" s="6">
        <v>3.53</v>
      </c>
      <c r="G8" s="7"/>
      <c r="H8" s="8">
        <v>2.2999999999999998</v>
      </c>
      <c r="I8" s="9">
        <f t="shared" si="1"/>
        <v>1.5347826086956522</v>
      </c>
    </row>
    <row r="9" spans="1:9" x14ac:dyDescent="0.3">
      <c r="A9" s="1">
        <v>45377</v>
      </c>
      <c r="B9" s="4" t="s">
        <v>20</v>
      </c>
      <c r="C9" s="4" t="s">
        <v>26</v>
      </c>
      <c r="D9" s="2">
        <v>5</v>
      </c>
      <c r="E9" s="6">
        <v>11.54</v>
      </c>
      <c r="F9" s="6" t="s">
        <v>19</v>
      </c>
      <c r="G9" s="7"/>
      <c r="H9" s="8">
        <v>2.2999999999999998</v>
      </c>
      <c r="I9" s="9" t="e">
        <f t="shared" si="1"/>
        <v>#VALUE!</v>
      </c>
    </row>
    <row r="10" spans="1:9" x14ac:dyDescent="0.3">
      <c r="A10" s="1">
        <v>45377</v>
      </c>
      <c r="B10" s="4" t="s">
        <v>20</v>
      </c>
      <c r="C10" s="4" t="s">
        <v>26</v>
      </c>
      <c r="D10" s="2">
        <v>6</v>
      </c>
      <c r="E10" s="6">
        <v>13.57</v>
      </c>
      <c r="F10" s="6">
        <v>2.87</v>
      </c>
      <c r="G10" s="7"/>
      <c r="H10" s="8">
        <v>2.2999999999999998</v>
      </c>
      <c r="I10" s="9">
        <f t="shared" si="1"/>
        <v>1.2478260869565219</v>
      </c>
    </row>
    <row r="11" spans="1:9" x14ac:dyDescent="0.3">
      <c r="A11" s="1">
        <v>45377</v>
      </c>
      <c r="B11" s="4" t="s">
        <v>20</v>
      </c>
      <c r="C11" s="4" t="s">
        <v>26</v>
      </c>
      <c r="D11" s="2">
        <v>7</v>
      </c>
      <c r="E11" s="6">
        <v>12.68</v>
      </c>
      <c r="F11" s="6">
        <v>5.54</v>
      </c>
      <c r="G11" s="7"/>
      <c r="H11" s="8">
        <v>2.2999999999999998</v>
      </c>
      <c r="I11" s="9">
        <f t="shared" si="1"/>
        <v>2.4086956521739133</v>
      </c>
    </row>
    <row r="12" spans="1:9" x14ac:dyDescent="0.3">
      <c r="A12" s="1">
        <v>45377</v>
      </c>
      <c r="B12" s="4" t="s">
        <v>20</v>
      </c>
      <c r="C12" s="4" t="s">
        <v>26</v>
      </c>
      <c r="D12" s="2">
        <v>8</v>
      </c>
      <c r="E12" s="6">
        <v>13.06</v>
      </c>
      <c r="F12" s="6">
        <v>4.32</v>
      </c>
      <c r="G12" s="7"/>
      <c r="H12" s="8">
        <v>2.2999999999999998</v>
      </c>
      <c r="I12" s="9">
        <f t="shared" ref="I12" si="2">F12/H12</f>
        <v>1.8782608695652177</v>
      </c>
    </row>
    <row r="13" spans="1:9" x14ac:dyDescent="0.3">
      <c r="A13" s="1">
        <v>45377</v>
      </c>
      <c r="B13" s="4" t="s">
        <v>20</v>
      </c>
      <c r="C13" s="4" t="s">
        <v>26</v>
      </c>
      <c r="D13" s="2">
        <v>9</v>
      </c>
      <c r="E13" s="6">
        <v>13.64</v>
      </c>
      <c r="F13" s="6">
        <v>2.89</v>
      </c>
      <c r="G13" s="7"/>
      <c r="H13" s="8">
        <v>2.2999999999999998</v>
      </c>
      <c r="I13" s="9">
        <f t="shared" si="1"/>
        <v>1.2565217391304349</v>
      </c>
    </row>
    <row r="14" spans="1:9" x14ac:dyDescent="0.3">
      <c r="A14" s="32" t="s">
        <v>15</v>
      </c>
      <c r="B14" s="33"/>
      <c r="C14" s="33"/>
      <c r="D14" s="34"/>
      <c r="E14" s="6">
        <f>AVERAGE(E5:E13)</f>
        <v>13.241111111111111</v>
      </c>
      <c r="F14" s="6">
        <f>AVERAGE(F5:F13)</f>
        <v>3.4725000000000001</v>
      </c>
      <c r="G14" s="7"/>
      <c r="H14" s="8"/>
      <c r="I14" s="21" t="e">
        <f>AVERAGE(I5:I13)</f>
        <v>#VALUE!</v>
      </c>
    </row>
    <row r="15" spans="1:9" x14ac:dyDescent="0.3">
      <c r="A15" s="32" t="s">
        <v>16</v>
      </c>
      <c r="B15" s="33"/>
      <c r="C15" s="33"/>
      <c r="D15" s="34"/>
      <c r="E15" s="6">
        <f>MAX(E5:E13)</f>
        <v>13.88</v>
      </c>
      <c r="F15" s="6">
        <f>MAX(F5:F13)</f>
        <v>5.54</v>
      </c>
      <c r="G15" s="7"/>
      <c r="H15" s="8"/>
      <c r="I15" s="21" t="e">
        <f>MAX(I5:I13)</f>
        <v>#VALUE!</v>
      </c>
    </row>
    <row r="16" spans="1:9" x14ac:dyDescent="0.3">
      <c r="A16" s="32" t="s">
        <v>17</v>
      </c>
      <c r="B16" s="33"/>
      <c r="C16" s="33"/>
      <c r="D16" s="34"/>
      <c r="E16" s="6">
        <f>MIN(E5:E13)</f>
        <v>11.54</v>
      </c>
      <c r="F16" s="6">
        <f>MIN(F5:F13)</f>
        <v>2.8</v>
      </c>
      <c r="G16" s="7"/>
      <c r="H16" s="8"/>
      <c r="I16" s="21" t="e">
        <f>MIN(I5:I13)</f>
        <v>#VALUE!</v>
      </c>
    </row>
    <row r="17" spans="1:9" ht="62.45" customHeight="1" x14ac:dyDescent="0.3">
      <c r="A17" s="1" t="s">
        <v>9</v>
      </c>
      <c r="B17" s="35"/>
      <c r="C17" s="26"/>
      <c r="D17" s="26"/>
      <c r="E17" s="27"/>
      <c r="F17" s="5" t="s">
        <v>10</v>
      </c>
      <c r="G17" s="26"/>
      <c r="H17" s="26"/>
      <c r="I17" s="27"/>
    </row>
    <row r="18" spans="1:9" ht="3.75" customHeight="1" x14ac:dyDescent="0.3">
      <c r="H18" s="19"/>
    </row>
    <row r="19" spans="1:9" ht="161.25" customHeight="1" x14ac:dyDescent="0.3">
      <c r="A19" s="5" t="s">
        <v>11</v>
      </c>
      <c r="B19" s="25"/>
      <c r="C19" s="26"/>
      <c r="D19" s="26"/>
      <c r="E19" s="27"/>
      <c r="F19" s="5"/>
      <c r="G19" s="28"/>
      <c r="H19" s="28"/>
      <c r="I19" s="29"/>
    </row>
    <row r="20" spans="1:9" x14ac:dyDescent="0.3">
      <c r="H20" s="19"/>
    </row>
    <row r="21" spans="1:9" x14ac:dyDescent="0.3">
      <c r="H21" s="19"/>
    </row>
    <row r="22" spans="1:9" x14ac:dyDescent="0.3">
      <c r="H22" s="19"/>
    </row>
    <row r="23" spans="1:9" x14ac:dyDescent="0.3">
      <c r="H23" s="19"/>
    </row>
  </sheetData>
  <autoFilter ref="A4:I13"/>
  <mergeCells count="8">
    <mergeCell ref="B19:E19"/>
    <mergeCell ref="G19:I19"/>
    <mergeCell ref="D2:E2"/>
    <mergeCell ref="A14:D14"/>
    <mergeCell ref="A15:D15"/>
    <mergeCell ref="A16:D16"/>
    <mergeCell ref="B17:E17"/>
    <mergeCell ref="G17:I1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6"/>
  <sheetViews>
    <sheetView zoomScale="85" zoomScaleNormal="85" workbookViewId="0">
      <selection activeCell="H6" sqref="H6"/>
    </sheetView>
  </sheetViews>
  <sheetFormatPr defaultRowHeight="15.75" x14ac:dyDescent="0.3"/>
  <cols>
    <col min="1" max="1" width="14.875" style="10" customWidth="1"/>
    <col min="2" max="2" width="15.375" style="10" customWidth="1"/>
    <col min="3" max="3" width="12.875" style="10" bestFit="1" customWidth="1"/>
    <col min="4" max="4" width="9" style="10"/>
    <col min="5" max="5" width="10.125" style="11" customWidth="1"/>
    <col min="6" max="6" width="14.5" style="12" customWidth="1"/>
    <col min="7" max="7" width="11.125" style="12" customWidth="1"/>
    <col min="8" max="8" width="17" style="12" customWidth="1"/>
    <col min="9" max="9" width="13.625" style="10" customWidth="1"/>
    <col min="10" max="16384" width="9" style="10"/>
  </cols>
  <sheetData>
    <row r="1" spans="1:9" ht="16.5" thickBot="1" x14ac:dyDescent="0.35"/>
    <row r="2" spans="1:9" ht="45.6" customHeight="1" thickBot="1" x14ac:dyDescent="0.35">
      <c r="A2" s="24" t="s">
        <v>0</v>
      </c>
      <c r="B2" s="24" t="s">
        <v>23</v>
      </c>
      <c r="C2" s="24" t="s">
        <v>1</v>
      </c>
      <c r="D2" s="30" t="s">
        <v>24</v>
      </c>
      <c r="E2" s="31"/>
      <c r="F2" s="13" t="s">
        <v>5</v>
      </c>
      <c r="G2" s="20" t="s">
        <v>25</v>
      </c>
      <c r="H2" s="24" t="s">
        <v>6</v>
      </c>
      <c r="I2" s="13">
        <v>2</v>
      </c>
    </row>
    <row r="3" spans="1:9" ht="4.5" customHeight="1" x14ac:dyDescent="0.3">
      <c r="A3" s="14"/>
      <c r="B3" s="14"/>
      <c r="C3" s="14"/>
      <c r="D3" s="14"/>
      <c r="E3" s="15"/>
      <c r="F3" s="16"/>
      <c r="G3" s="16"/>
      <c r="H3" s="16"/>
    </row>
    <row r="4" spans="1:9" ht="31.5" x14ac:dyDescent="0.3">
      <c r="A4" s="3" t="s">
        <v>7</v>
      </c>
      <c r="B4" s="3" t="s">
        <v>4</v>
      </c>
      <c r="C4" s="3" t="s">
        <v>12</v>
      </c>
      <c r="D4" s="3" t="s">
        <v>2</v>
      </c>
      <c r="E4" s="17" t="s">
        <v>3</v>
      </c>
      <c r="F4" s="22" t="s">
        <v>18</v>
      </c>
      <c r="G4" s="18" t="s">
        <v>8</v>
      </c>
      <c r="H4" s="22" t="s">
        <v>13</v>
      </c>
      <c r="I4" s="23" t="s">
        <v>14</v>
      </c>
    </row>
    <row r="5" spans="1:9" x14ac:dyDescent="0.3">
      <c r="A5" s="1">
        <v>45377</v>
      </c>
      <c r="B5" s="4" t="s">
        <v>20</v>
      </c>
      <c r="C5" s="4" t="s">
        <v>27</v>
      </c>
      <c r="D5" s="2">
        <v>1</v>
      </c>
      <c r="E5" s="6">
        <v>13.13</v>
      </c>
      <c r="F5" s="6" t="s">
        <v>28</v>
      </c>
      <c r="G5" s="7"/>
      <c r="H5" s="8" t="s">
        <v>30</v>
      </c>
      <c r="I5" s="9" t="e">
        <f t="shared" ref="I5:I6" si="0">F5/H5</f>
        <v>#VALUE!</v>
      </c>
    </row>
    <row r="6" spans="1:9" x14ac:dyDescent="0.3">
      <c r="A6" s="1">
        <v>45377</v>
      </c>
      <c r="B6" s="4" t="s">
        <v>20</v>
      </c>
      <c r="C6" s="4" t="s">
        <v>27</v>
      </c>
      <c r="D6" s="2">
        <v>2</v>
      </c>
      <c r="E6" s="6">
        <v>13.13</v>
      </c>
      <c r="F6" s="6" t="s">
        <v>29</v>
      </c>
      <c r="G6" s="7"/>
      <c r="H6" s="8" t="s">
        <v>30</v>
      </c>
      <c r="I6" s="9" t="e">
        <f t="shared" si="0"/>
        <v>#VALUE!</v>
      </c>
    </row>
    <row r="7" spans="1:9" x14ac:dyDescent="0.3">
      <c r="A7" s="32" t="s">
        <v>15</v>
      </c>
      <c r="B7" s="33"/>
      <c r="C7" s="33"/>
      <c r="D7" s="34"/>
      <c r="E7" s="6">
        <f>AVERAGE(E5:E6)</f>
        <v>13.13</v>
      </c>
      <c r="F7" s="6" t="e">
        <f>AVERAGE(F5:F6)</f>
        <v>#DIV/0!</v>
      </c>
      <c r="G7" s="7"/>
      <c r="H7" s="8"/>
      <c r="I7" s="21" t="e">
        <f>AVERAGE(I5:I6)</f>
        <v>#VALUE!</v>
      </c>
    </row>
    <row r="8" spans="1:9" x14ac:dyDescent="0.3">
      <c r="A8" s="32" t="s">
        <v>16</v>
      </c>
      <c r="B8" s="33"/>
      <c r="C8" s="33"/>
      <c r="D8" s="34"/>
      <c r="E8" s="6">
        <f>MAX(E5:E6)</f>
        <v>13.13</v>
      </c>
      <c r="F8" s="6">
        <f>MAX(F5:F6)</f>
        <v>0</v>
      </c>
      <c r="G8" s="7"/>
      <c r="H8" s="8"/>
      <c r="I8" s="21" t="e">
        <f>MAX(I5:I6)</f>
        <v>#VALUE!</v>
      </c>
    </row>
    <row r="9" spans="1:9" x14ac:dyDescent="0.3">
      <c r="A9" s="32" t="s">
        <v>17</v>
      </c>
      <c r="B9" s="33"/>
      <c r="C9" s="33"/>
      <c r="D9" s="34"/>
      <c r="E9" s="6">
        <f>MIN(E5:E6)</f>
        <v>13.13</v>
      </c>
      <c r="F9" s="6">
        <f>MIN(F5:F6)</f>
        <v>0</v>
      </c>
      <c r="G9" s="7"/>
      <c r="H9" s="8"/>
      <c r="I9" s="21" t="e">
        <f>MIN(I5:I6)</f>
        <v>#VALUE!</v>
      </c>
    </row>
    <row r="10" spans="1:9" ht="62.45" customHeight="1" x14ac:dyDescent="0.3">
      <c r="A10" s="1" t="s">
        <v>9</v>
      </c>
      <c r="B10" s="35"/>
      <c r="C10" s="26"/>
      <c r="D10" s="26"/>
      <c r="E10" s="27"/>
      <c r="F10" s="5" t="s">
        <v>10</v>
      </c>
      <c r="G10" s="26"/>
      <c r="H10" s="26"/>
      <c r="I10" s="27"/>
    </row>
    <row r="11" spans="1:9" ht="3.75" customHeight="1" x14ac:dyDescent="0.3">
      <c r="H11" s="19"/>
    </row>
    <row r="12" spans="1:9" ht="161.25" customHeight="1" x14ac:dyDescent="0.3">
      <c r="A12" s="5" t="s">
        <v>11</v>
      </c>
      <c r="B12" s="25"/>
      <c r="C12" s="26"/>
      <c r="D12" s="26"/>
      <c r="E12" s="27"/>
      <c r="F12" s="5"/>
      <c r="G12" s="28"/>
      <c r="H12" s="28"/>
      <c r="I12" s="29"/>
    </row>
    <row r="13" spans="1:9" x14ac:dyDescent="0.3">
      <c r="H13" s="19"/>
    </row>
    <row r="14" spans="1:9" x14ac:dyDescent="0.3">
      <c r="H14" s="19"/>
    </row>
    <row r="15" spans="1:9" x14ac:dyDescent="0.3">
      <c r="H15" s="19"/>
    </row>
    <row r="16" spans="1:9" x14ac:dyDescent="0.3">
      <c r="H16" s="19"/>
    </row>
  </sheetData>
  <autoFilter ref="A4:I6"/>
  <mergeCells count="8">
    <mergeCell ref="B12:E12"/>
    <mergeCell ref="G12:I12"/>
    <mergeCell ref="D2:E2"/>
    <mergeCell ref="A7:D7"/>
    <mergeCell ref="A8:D8"/>
    <mergeCell ref="A9:D9"/>
    <mergeCell ref="B10:E10"/>
    <mergeCell ref="G10:I10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조작전원용</vt:lpstr>
      <vt:lpstr>발전기 시동용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2024-02-27T23:24:18Z</cp:lastPrinted>
  <dcterms:created xsi:type="dcterms:W3CDTF">2013-07-23T07:01:33Z</dcterms:created>
  <dcterms:modified xsi:type="dcterms:W3CDTF">2024-03-27T06:05:50Z</dcterms:modified>
  <cp:contentStatus/>
</cp:coreProperties>
</file>