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9월\250919 한수원 고리원자력\"/>
    </mc:Choice>
  </mc:AlternateContent>
  <xr:revisionPtr revIDLastSave="0" documentId="13_ncr:1_{2E6B73C6-2F31-4FED-B087-CDAADB5DC00B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보안용 UPS" sheetId="11" r:id="rId1"/>
  </sheets>
  <definedNames>
    <definedName name="_xlnm._FilterDatabase" localSheetId="0" hidden="1">'보안용 UPS'!$A$3:$I$33</definedName>
  </definedNames>
  <calcPr calcId="191029"/>
</workbook>
</file>

<file path=xl/calcChain.xml><?xml version="1.0" encoding="utf-8"?>
<calcChain xmlns="http://schemas.openxmlformats.org/spreadsheetml/2006/main">
  <c r="F36" i="11" l="1"/>
  <c r="E36" i="11"/>
  <c r="F35" i="11"/>
  <c r="E35" i="11"/>
  <c r="F34" i="11"/>
  <c r="E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36" i="11" l="1"/>
  <c r="I35" i="11"/>
  <c r="I34" i="11"/>
</calcChain>
</file>

<file path=xl/sharedStrings.xml><?xml version="1.0" encoding="utf-8"?>
<sst xmlns="http://schemas.openxmlformats.org/spreadsheetml/2006/main" count="83" uniqueCount="25">
  <si>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</si>
  <si>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</si>
  <si>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</si>
  <si>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</si>
  <si>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</si>
  <si>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</si>
  <si>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</si>
  <si>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</si>
  <si>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</si>
  <si>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</si>
  <si>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</si>
  <si>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</si>
  <si>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</si>
  <si>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</si>
  <si>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</si>
  <si>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</si>
  <si>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</si>
  <si>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</si>
  <si>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</si>
  <si>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ESP 200-12</t>
    <phoneticPr fontId="19" type="noConversion"/>
  </si>
  <si>
    <t>AS</t>
    <phoneticPr fontId="19" type="noConversion"/>
  </si>
  <si>
    <t>보안용 축전지</t>
    <phoneticPr fontId="19" type="noConversion"/>
  </si>
  <si>
    <t>한수원 고리원자력발전소</t>
    <phoneticPr fontId="19" type="noConversion"/>
  </si>
  <si>
    <t>2023.12.11
2023.12.10
2023.12.09</t>
    <phoneticPr fontId="19" type="noConversion"/>
  </si>
  <si>
    <r>
      <t>1. 내부저항 이상으로 인한 AS요청
2. #26번 전지 전압/ 내부저항 : 12.75V/7.59m</t>
    </r>
    <r>
      <rPr>
        <sz val="11"/>
        <color theme="1"/>
        <rFont val="Calibri"/>
        <family val="3"/>
        <charset val="161"/>
      </rPr>
      <t xml:space="preserve">Ω
  </t>
    </r>
    <r>
      <rPr>
        <sz val="11"/>
        <color theme="1"/>
        <rFont val="세방고딕 Regular"/>
        <family val="3"/>
        <charset val="129"/>
      </rPr>
      <t>→</t>
    </r>
    <r>
      <rPr>
        <sz val="11"/>
        <color theme="1"/>
        <rFont val="맑은 고딕"/>
        <family val="3"/>
        <charset val="129"/>
      </rPr>
      <t>기</t>
    </r>
    <r>
      <rPr>
        <sz val="11"/>
        <color theme="1"/>
        <rFont val="세방고딕 Regular"/>
        <family val="3"/>
        <charset val="129"/>
      </rPr>
      <t xml:space="preserve"> 점검시('25.08.27) 단자 조임 불량으로 재조임 후 내부저항 추의관찰 협의
3. 점검 후 원자력 자체 방전테스트 (17A 방전)결과 30분 경과 #26번 전지 방전종지전압 이하로 DROP(10.2V)
  →이 외 전지 12.6V/EA 수준으로 양호
4. #26번 전지 무상교체 진행
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</si>
</sst>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  <font>
      <sz val="11"/>
      <color theme="1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14" fontId="22" fillId="34" borderId="10" xfId="42" applyNumberFormat="1" applyFont="1" applyFill="1" applyBorder="1" applyAlignment="1">
      <alignment horizontal="center" vertical="center"/>
    </xf>
    <xf numFmtId="0" fontId="22" fillId="34" borderId="13" xfId="42" applyFont="1" applyFill="1" applyBorder="1" applyAlignment="1">
      <alignment horizontal="center" vertical="center"/>
    </xf>
    <xf numFmtId="0" fontId="22" fillId="34" borderId="10" xfId="42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 wrapText="1"/>
    </xf>
    <xf numFmtId="178" fontId="22" fillId="34" borderId="10" xfId="42" applyNumberFormat="1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739588</xdr:colOff>
      <xdr:row>37</xdr:row>
      <xdr:rowOff>2157021</xdr:rowOff>
    </xdr:from>
    <xdr:to>
      <xdr:col>2</xdr:col>
      <xdr:colOff>874282</xdr:colOff>
      <xdr:row>37</xdr:row>
      <xdr:rowOff>2573544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90F1EAF-40E1-4620-8125-44663BA4F519}"/>
            </a:ext>
          </a:extLst>
        </xdr:cNvPr>
        <xdr:cNvSpPr txBox="1"/>
      </xdr:nvSpPr>
      <xdr:spPr>
        <a:xfrm>
          <a:off x="1871382" y="12432815"/>
          <a:ext cx="1748341" cy="41652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 촬영불가 개소</a:t>
          </a:r>
        </a:p>
      </xdr:txBody>
    </xdr:sp>
    <xdr:clientData/>
  </xdr:twoCellAnchor>
  <xdr:twoCellAnchor editAs="oneCell">
    <xdr:from>
      <xdr:col>8</xdr:col>
      <xdr:colOff>39107</xdr:colOff>
      <xdr:row>36</xdr:row>
      <xdr:rowOff>158787</xdr:rowOff>
    </xdr:from>
    <xdr:to>
      <xdr:col>8</xdr:col>
      <xdr:colOff>1772434</xdr:colOff>
      <xdr:row>36</xdr:row>
      <xdr:rowOff>1578348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9CFFB75-839A-40E2-8BBE-81166D7994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271" t="25904" r="16853" b="24719"/>
        <a:stretch/>
      </xdr:blipFill>
      <xdr:spPr>
        <a:xfrm>
          <a:off x="8656431" y="8641640"/>
          <a:ext cx="1733327" cy="1410036"/>
        </a:xfrm>
        <a:prstGeom prst="rect">
          <a:avLst/>
        </a:prstGeom>
      </xdr:spPr>
    </xdr:pic>
    <xdr:clientData/>
  </xdr:twoCellAnchor>
  <xdr:twoCellAnchor editAs="oneCell">
    <xdr:from>
      <xdr:col>6</xdr:col>
      <xdr:colOff>511695</xdr:colOff>
      <xdr:row>37</xdr:row>
      <xdr:rowOff>384590</xdr:rowOff>
    </xdr:from>
    <xdr:to>
      <xdr:col>8</xdr:col>
      <xdr:colOff>1314978</xdr:colOff>
      <xdr:row>37</xdr:row>
      <xdr:rowOff>2000138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11EF288-D3A8-4518-8DC0-965C7EE511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04" r="24889" b="28015"/>
        <a:stretch/>
      </xdr:blipFill>
      <xdr:spPr>
        <a:xfrm rot="16200000">
          <a:off x="7639502" y="9998371"/>
          <a:ext cx="1623168" cy="2947193"/>
        </a:xfrm>
        <a:prstGeom prst="rect">
          <a:avLst/>
        </a:prstGeom>
      </xdr:spPr>
    </xdr:pic>
    <xdr:clientData/>
  </xdr:twoCellAnchor>
  <xdr:twoCellAnchor>
    <xdr:from>
      <xdr:col>7</xdr:col>
      <xdr:colOff>246529</xdr:colOff>
      <xdr:row>37</xdr:row>
      <xdr:rowOff>2106706</xdr:rowOff>
    </xdr:from>
    <xdr:to>
      <xdr:col>8</xdr:col>
      <xdr:colOff>694987</xdr:colOff>
      <xdr:row>37</xdr:row>
      <xdr:rowOff>2523229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A27FEBCC-B1E8-4BE1-96EE-A9309C699CC8}"/>
            </a:ext>
          </a:extLst>
        </xdr:cNvPr>
        <xdr:cNvSpPr txBox="1"/>
      </xdr:nvSpPr>
      <xdr:spPr>
        <a:xfrm>
          <a:off x="7563970" y="12382500"/>
          <a:ext cx="1748341" cy="41652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36</xdr:row>
      <xdr:rowOff>0</xdr:rowOff>
    </xdr:from>
    <xdr:to>
      <xdr:col>11</xdr:col>
      <xdr:colOff>304800</xdr:colOff>
      <xdr:row>36</xdr:row>
      <xdr:rowOff>304800</xdr:rowOff>
    </xdr:to>
    <xdr:sp macro="" textlink="">
      <xdr:nvSpPr>
        <xdr:cNvPr id="1025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D5A13FA7-1878-4E38-9911-3B4BF90326B3}"/>
            </a:ext>
          </a:extLst>
        </xdr:cNvPr>
        <xdr:cNvSpPr>
          <a:spLocks noChangeAspect="1" noChangeArrowheads="1"/>
        </xdr:cNvSpPr>
      </xdr:nvSpPr>
      <xdr:spPr bwMode="auto">
        <a:xfrm>
          <a:off x="11818620" y="849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93234</xdr:colOff>
      <xdr:row>36</xdr:row>
      <xdr:rowOff>164501</xdr:rowOff>
    </xdr:from>
    <xdr:to>
      <xdr:col>7</xdr:col>
      <xdr:colOff>1156112</xdr:colOff>
      <xdr:row>36</xdr:row>
      <xdr:rowOff>1591235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73F0E93-1862-4119-AD03-1896F83DE9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07" t="26908"/>
        <a:stretch/>
      </xdr:blipFill>
      <xdr:spPr>
        <a:xfrm>
          <a:off x="6559028" y="8748207"/>
          <a:ext cx="1914525" cy="14267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9BA8E-42EC-4AC8-A99C-063DD83BE835}">
  <sheetPr codeName="Sheet1">
    <pageSetUpPr fitToPage="1"/>
  </sheetPr>
  <dimension ref="A1:L42"/>
  <sheetViews>
    <sheetView tabSelected="1" topLeftCell="A29" zoomScale="85" zoomScaleNormal="85" workbookViewId="0">
      <selection activeCell="M30" sqref="M30"/>
    </sheetView>
  </sheetViews>
  <sheetFormatPr defaultColWidth="9" defaultRowHeight="15" x14ac:dyDescent="0.4"/>
  <cols>
    <col min="1" max="1" width="14.8984375" style="1" customWidth="1"/>
    <col min="2" max="2" width="21.09765625" style="1" bestFit="1" customWidth="1"/>
    <col min="3" max="3" width="15.796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5" t="s">
        <v>19</v>
      </c>
      <c r="C2" s="7" t="s">
        <v>14</v>
      </c>
      <c r="D2" s="39" t="s">
        <v>23</v>
      </c>
      <c r="E2" s="40"/>
      <c r="F2" s="8" t="s">
        <v>4</v>
      </c>
      <c r="G2" s="9" t="s">
        <v>20</v>
      </c>
      <c r="H2" s="7" t="s">
        <v>5</v>
      </c>
      <c r="I2" s="8">
        <v>30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45919</v>
      </c>
      <c r="B4" s="15" t="s">
        <v>22</v>
      </c>
      <c r="C4" s="15" t="s">
        <v>21</v>
      </c>
      <c r="D4" s="10">
        <v>1</v>
      </c>
      <c r="E4" s="5">
        <v>13.06</v>
      </c>
      <c r="F4" s="6">
        <v>2.2599999999999998</v>
      </c>
      <c r="G4" s="16">
        <v>23</v>
      </c>
      <c r="H4" s="6">
        <v>2.2999999999999998</v>
      </c>
      <c r="I4" s="17">
        <f>F4/H4</f>
        <v>0.9826086956521739</v>
      </c>
      <c r="J4"/>
      <c r="K4"/>
    </row>
    <row r="5" spans="1:11" ht="17.399999999999999" x14ac:dyDescent="0.4">
      <c r="A5" s="14">
        <v>45919</v>
      </c>
      <c r="B5" s="15" t="s">
        <v>22</v>
      </c>
      <c r="C5" s="15" t="s">
        <v>21</v>
      </c>
      <c r="D5" s="10">
        <v>2</v>
      </c>
      <c r="E5" s="5">
        <v>13.07</v>
      </c>
      <c r="F5" s="6">
        <v>2.23</v>
      </c>
      <c r="G5" s="16">
        <v>23</v>
      </c>
      <c r="H5" s="6">
        <v>2.2999999999999998</v>
      </c>
      <c r="I5" s="17">
        <f t="shared" ref="I5:I33" si="0">F5/H5</f>
        <v>0.96956521739130441</v>
      </c>
      <c r="J5"/>
      <c r="K5"/>
    </row>
    <row r="6" spans="1:11" ht="17.399999999999999" x14ac:dyDescent="0.4">
      <c r="A6" s="14">
        <v>45919</v>
      </c>
      <c r="B6" s="15" t="s">
        <v>22</v>
      </c>
      <c r="C6" s="15" t="s">
        <v>21</v>
      </c>
      <c r="D6" s="10">
        <v>3</v>
      </c>
      <c r="E6" s="5">
        <v>13.08</v>
      </c>
      <c r="F6" s="6">
        <v>2.23</v>
      </c>
      <c r="G6" s="16">
        <v>23</v>
      </c>
      <c r="H6" s="6">
        <v>2.2999999999999998</v>
      </c>
      <c r="I6" s="17">
        <f t="shared" si="0"/>
        <v>0.96956521739130441</v>
      </c>
      <c r="J6"/>
      <c r="K6"/>
    </row>
    <row r="7" spans="1:11" ht="17.399999999999999" x14ac:dyDescent="0.4">
      <c r="A7" s="14">
        <v>45919</v>
      </c>
      <c r="B7" s="15" t="s">
        <v>22</v>
      </c>
      <c r="C7" s="15" t="s">
        <v>21</v>
      </c>
      <c r="D7" s="10">
        <v>4</v>
      </c>
      <c r="E7" s="5">
        <v>13.08</v>
      </c>
      <c r="F7" s="6">
        <v>2.2400000000000002</v>
      </c>
      <c r="G7" s="16">
        <v>23</v>
      </c>
      <c r="H7" s="6">
        <v>2.2999999999999998</v>
      </c>
      <c r="I7" s="17">
        <f t="shared" si="0"/>
        <v>0.97391304347826102</v>
      </c>
      <c r="J7"/>
      <c r="K7"/>
    </row>
    <row r="8" spans="1:11" ht="17.399999999999999" x14ac:dyDescent="0.4">
      <c r="A8" s="14">
        <v>45919</v>
      </c>
      <c r="B8" s="15" t="s">
        <v>22</v>
      </c>
      <c r="C8" s="15" t="s">
        <v>21</v>
      </c>
      <c r="D8" s="10">
        <v>5</v>
      </c>
      <c r="E8" s="5">
        <v>13.02</v>
      </c>
      <c r="F8" s="6">
        <v>2.19</v>
      </c>
      <c r="G8" s="16">
        <v>23</v>
      </c>
      <c r="H8" s="6">
        <v>2.2999999999999998</v>
      </c>
      <c r="I8" s="17">
        <f t="shared" si="0"/>
        <v>0.95217391304347831</v>
      </c>
      <c r="J8"/>
      <c r="K8"/>
    </row>
    <row r="9" spans="1:11" ht="17.399999999999999" x14ac:dyDescent="0.4">
      <c r="A9" s="14">
        <v>45919</v>
      </c>
      <c r="B9" s="15" t="s">
        <v>22</v>
      </c>
      <c r="C9" s="15" t="s">
        <v>21</v>
      </c>
      <c r="D9" s="10">
        <v>6</v>
      </c>
      <c r="E9" s="5">
        <v>13.02</v>
      </c>
      <c r="F9" s="6">
        <v>2.23</v>
      </c>
      <c r="G9" s="16">
        <v>23</v>
      </c>
      <c r="H9" s="6">
        <v>2.2999999999999998</v>
      </c>
      <c r="I9" s="17">
        <f t="shared" si="0"/>
        <v>0.96956521739130441</v>
      </c>
      <c r="J9"/>
      <c r="K9"/>
    </row>
    <row r="10" spans="1:11" ht="17.399999999999999" x14ac:dyDescent="0.4">
      <c r="A10" s="14">
        <v>45919</v>
      </c>
      <c r="B10" s="15" t="s">
        <v>22</v>
      </c>
      <c r="C10" s="15" t="s">
        <v>21</v>
      </c>
      <c r="D10" s="10">
        <v>7</v>
      </c>
      <c r="E10" s="5">
        <v>13.01</v>
      </c>
      <c r="F10" s="6">
        <v>2.23</v>
      </c>
      <c r="G10" s="16">
        <v>23</v>
      </c>
      <c r="H10" s="6">
        <v>2.2999999999999998</v>
      </c>
      <c r="I10" s="17">
        <f t="shared" si="0"/>
        <v>0.96956521739130441</v>
      </c>
      <c r="J10"/>
      <c r="K10"/>
    </row>
    <row r="11" spans="1:11" ht="17.399999999999999" x14ac:dyDescent="0.4">
      <c r="A11" s="14">
        <v>45919</v>
      </c>
      <c r="B11" s="15" t="s">
        <v>22</v>
      </c>
      <c r="C11" s="15" t="s">
        <v>21</v>
      </c>
      <c r="D11" s="10">
        <v>8</v>
      </c>
      <c r="E11" s="5">
        <v>13.06</v>
      </c>
      <c r="F11" s="6">
        <v>2.23</v>
      </c>
      <c r="G11" s="16">
        <v>23</v>
      </c>
      <c r="H11" s="6">
        <v>2.2999999999999998</v>
      </c>
      <c r="I11" s="17">
        <f t="shared" si="0"/>
        <v>0.96956521739130441</v>
      </c>
      <c r="J11"/>
      <c r="K11"/>
    </row>
    <row r="12" spans="1:11" ht="17.399999999999999" x14ac:dyDescent="0.4">
      <c r="A12" s="14">
        <v>45919</v>
      </c>
      <c r="B12" s="15" t="s">
        <v>22</v>
      </c>
      <c r="C12" s="15" t="s">
        <v>21</v>
      </c>
      <c r="D12" s="10">
        <v>9</v>
      </c>
      <c r="E12" s="5">
        <v>13.07</v>
      </c>
      <c r="F12" s="6">
        <v>2.23</v>
      </c>
      <c r="G12" s="16">
        <v>23</v>
      </c>
      <c r="H12" s="6">
        <v>2.2999999999999998</v>
      </c>
      <c r="I12" s="17">
        <f t="shared" si="0"/>
        <v>0.96956521739130441</v>
      </c>
      <c r="J12"/>
      <c r="K12"/>
    </row>
    <row r="13" spans="1:11" ht="17.399999999999999" x14ac:dyDescent="0.4">
      <c r="A13" s="14">
        <v>45919</v>
      </c>
      <c r="B13" s="15" t="s">
        <v>22</v>
      </c>
      <c r="C13" s="15" t="s">
        <v>21</v>
      </c>
      <c r="D13" s="10">
        <v>10</v>
      </c>
      <c r="E13" s="5">
        <v>13.05</v>
      </c>
      <c r="F13" s="6">
        <v>2.25</v>
      </c>
      <c r="G13" s="16">
        <v>23</v>
      </c>
      <c r="H13" s="6">
        <v>2.2999999999999998</v>
      </c>
      <c r="I13" s="17">
        <f t="shared" si="0"/>
        <v>0.97826086956521752</v>
      </c>
      <c r="J13"/>
      <c r="K13"/>
    </row>
    <row r="14" spans="1:11" ht="17.399999999999999" x14ac:dyDescent="0.4">
      <c r="A14" s="14">
        <v>45919</v>
      </c>
      <c r="B14" s="15" t="s">
        <v>22</v>
      </c>
      <c r="C14" s="15" t="s">
        <v>21</v>
      </c>
      <c r="D14" s="10">
        <v>11</v>
      </c>
      <c r="E14" s="5">
        <v>13.05</v>
      </c>
      <c r="F14" s="6">
        <v>2.21</v>
      </c>
      <c r="G14" s="16">
        <v>23</v>
      </c>
      <c r="H14" s="6">
        <v>2.2999999999999998</v>
      </c>
      <c r="I14" s="17">
        <f t="shared" si="0"/>
        <v>0.96086956521739131</v>
      </c>
      <c r="J14"/>
      <c r="K14"/>
    </row>
    <row r="15" spans="1:11" ht="17.399999999999999" x14ac:dyDescent="0.4">
      <c r="A15" s="14">
        <v>45919</v>
      </c>
      <c r="B15" s="15" t="s">
        <v>22</v>
      </c>
      <c r="C15" s="15" t="s">
        <v>21</v>
      </c>
      <c r="D15" s="10">
        <v>12</v>
      </c>
      <c r="E15" s="5">
        <v>13.12</v>
      </c>
      <c r="F15" s="6">
        <v>2.25</v>
      </c>
      <c r="G15" s="16">
        <v>23</v>
      </c>
      <c r="H15" s="6">
        <v>2.2999999999999998</v>
      </c>
      <c r="I15" s="17">
        <f t="shared" si="0"/>
        <v>0.97826086956521752</v>
      </c>
      <c r="J15"/>
      <c r="K15"/>
    </row>
    <row r="16" spans="1:11" ht="17.399999999999999" x14ac:dyDescent="0.4">
      <c r="A16" s="14">
        <v>45919</v>
      </c>
      <c r="B16" s="15" t="s">
        <v>22</v>
      </c>
      <c r="C16" s="15" t="s">
        <v>21</v>
      </c>
      <c r="D16" s="10">
        <v>13</v>
      </c>
      <c r="E16" s="5">
        <v>13.02</v>
      </c>
      <c r="F16" s="6">
        <v>2.2400000000000002</v>
      </c>
      <c r="G16" s="16">
        <v>23</v>
      </c>
      <c r="H16" s="6">
        <v>2.2999999999999998</v>
      </c>
      <c r="I16" s="17">
        <f t="shared" si="0"/>
        <v>0.97391304347826102</v>
      </c>
      <c r="J16"/>
      <c r="K16"/>
    </row>
    <row r="17" spans="1:11" ht="17.399999999999999" x14ac:dyDescent="0.4">
      <c r="A17" s="14">
        <v>45919</v>
      </c>
      <c r="B17" s="15" t="s">
        <v>22</v>
      </c>
      <c r="C17" s="15" t="s">
        <v>21</v>
      </c>
      <c r="D17" s="10">
        <v>14</v>
      </c>
      <c r="E17" s="5">
        <v>13.05</v>
      </c>
      <c r="F17" s="6">
        <v>2.25</v>
      </c>
      <c r="G17" s="16">
        <v>23</v>
      </c>
      <c r="H17" s="6">
        <v>2.2999999999999998</v>
      </c>
      <c r="I17" s="17">
        <f t="shared" si="0"/>
        <v>0.97826086956521752</v>
      </c>
      <c r="J17"/>
      <c r="K17"/>
    </row>
    <row r="18" spans="1:11" ht="17.399999999999999" x14ac:dyDescent="0.4">
      <c r="A18" s="14">
        <v>45919</v>
      </c>
      <c r="B18" s="15" t="s">
        <v>22</v>
      </c>
      <c r="C18" s="15" t="s">
        <v>21</v>
      </c>
      <c r="D18" s="10">
        <v>15</v>
      </c>
      <c r="E18" s="5">
        <v>13.1</v>
      </c>
      <c r="F18" s="6">
        <v>2.2400000000000002</v>
      </c>
      <c r="G18" s="16">
        <v>23</v>
      </c>
      <c r="H18" s="6">
        <v>2.2999999999999998</v>
      </c>
      <c r="I18" s="17">
        <f t="shared" si="0"/>
        <v>0.97391304347826102</v>
      </c>
      <c r="J18"/>
      <c r="K18"/>
    </row>
    <row r="19" spans="1:11" ht="17.399999999999999" x14ac:dyDescent="0.4">
      <c r="A19" s="14">
        <v>45919</v>
      </c>
      <c r="B19" s="15" t="s">
        <v>22</v>
      </c>
      <c r="C19" s="15" t="s">
        <v>21</v>
      </c>
      <c r="D19" s="10">
        <v>16</v>
      </c>
      <c r="E19" s="5">
        <v>13.07</v>
      </c>
      <c r="F19" s="6">
        <v>2.2400000000000002</v>
      </c>
      <c r="G19" s="16">
        <v>23</v>
      </c>
      <c r="H19" s="6">
        <v>2.2999999999999998</v>
      </c>
      <c r="I19" s="17">
        <f t="shared" si="0"/>
        <v>0.97391304347826102</v>
      </c>
      <c r="J19"/>
      <c r="K19"/>
    </row>
    <row r="20" spans="1:11" ht="17.399999999999999" x14ac:dyDescent="0.4">
      <c r="A20" s="14">
        <v>45919</v>
      </c>
      <c r="B20" s="15" t="s">
        <v>22</v>
      </c>
      <c r="C20" s="15" t="s">
        <v>21</v>
      </c>
      <c r="D20" s="10">
        <v>17</v>
      </c>
      <c r="E20" s="5">
        <v>13.05</v>
      </c>
      <c r="F20" s="6">
        <v>2.2000000000000002</v>
      </c>
      <c r="G20" s="16">
        <v>23</v>
      </c>
      <c r="H20" s="6">
        <v>2.2999999999999998</v>
      </c>
      <c r="I20" s="17">
        <f t="shared" si="0"/>
        <v>0.95652173913043492</v>
      </c>
      <c r="J20"/>
      <c r="K20"/>
    </row>
    <row r="21" spans="1:11" ht="17.399999999999999" x14ac:dyDescent="0.4">
      <c r="A21" s="14">
        <v>45919</v>
      </c>
      <c r="B21" s="15" t="s">
        <v>22</v>
      </c>
      <c r="C21" s="15" t="s">
        <v>21</v>
      </c>
      <c r="D21" s="10">
        <v>18</v>
      </c>
      <c r="E21" s="5">
        <v>13.15</v>
      </c>
      <c r="F21" s="6">
        <v>2.23</v>
      </c>
      <c r="G21" s="16">
        <v>23</v>
      </c>
      <c r="H21" s="6">
        <v>2.2999999999999998</v>
      </c>
      <c r="I21" s="17">
        <f t="shared" si="0"/>
        <v>0.96956521739130441</v>
      </c>
      <c r="J21"/>
      <c r="K21"/>
    </row>
    <row r="22" spans="1:11" ht="17.399999999999999" x14ac:dyDescent="0.4">
      <c r="A22" s="14">
        <v>45919</v>
      </c>
      <c r="B22" s="15" t="s">
        <v>22</v>
      </c>
      <c r="C22" s="15" t="s">
        <v>21</v>
      </c>
      <c r="D22" s="10">
        <v>19</v>
      </c>
      <c r="E22" s="5">
        <v>13.04</v>
      </c>
      <c r="F22" s="6">
        <v>2.23</v>
      </c>
      <c r="G22" s="16">
        <v>23</v>
      </c>
      <c r="H22" s="6">
        <v>2.2999999999999998</v>
      </c>
      <c r="I22" s="17">
        <f t="shared" si="0"/>
        <v>0.96956521739130441</v>
      </c>
      <c r="J22"/>
      <c r="K22"/>
    </row>
    <row r="23" spans="1:11" ht="17.399999999999999" x14ac:dyDescent="0.4">
      <c r="A23" s="14">
        <v>45919</v>
      </c>
      <c r="B23" s="15" t="s">
        <v>22</v>
      </c>
      <c r="C23" s="15" t="s">
        <v>21</v>
      </c>
      <c r="D23" s="10">
        <v>20</v>
      </c>
      <c r="E23" s="5">
        <v>13.18</v>
      </c>
      <c r="F23" s="6">
        <v>2.2400000000000002</v>
      </c>
      <c r="G23" s="16">
        <v>23</v>
      </c>
      <c r="H23" s="6">
        <v>2.2999999999999998</v>
      </c>
      <c r="I23" s="17">
        <f t="shared" si="0"/>
        <v>0.97391304347826102</v>
      </c>
      <c r="J23"/>
      <c r="K23"/>
    </row>
    <row r="24" spans="1:11" ht="17.399999999999999" x14ac:dyDescent="0.4">
      <c r="A24" s="14">
        <v>45919</v>
      </c>
      <c r="B24" s="15" t="s">
        <v>22</v>
      </c>
      <c r="C24" s="15" t="s">
        <v>21</v>
      </c>
      <c r="D24" s="10">
        <v>21</v>
      </c>
      <c r="E24" s="5">
        <v>13.15</v>
      </c>
      <c r="F24" s="6">
        <v>2.21</v>
      </c>
      <c r="G24" s="16">
        <v>23</v>
      </c>
      <c r="H24" s="6">
        <v>2.2999999999999998</v>
      </c>
      <c r="I24" s="17">
        <f t="shared" si="0"/>
        <v>0.96086956521739131</v>
      </c>
      <c r="J24"/>
      <c r="K24"/>
    </row>
    <row r="25" spans="1:11" ht="17.399999999999999" x14ac:dyDescent="0.4">
      <c r="A25" s="14">
        <v>45919</v>
      </c>
      <c r="B25" s="15" t="s">
        <v>22</v>
      </c>
      <c r="C25" s="15" t="s">
        <v>21</v>
      </c>
      <c r="D25" s="10">
        <v>22</v>
      </c>
      <c r="E25" s="5">
        <v>13.17</v>
      </c>
      <c r="F25" s="6">
        <v>2.21</v>
      </c>
      <c r="G25" s="16">
        <v>23</v>
      </c>
      <c r="H25" s="6">
        <v>2.2999999999999998</v>
      </c>
      <c r="I25" s="17">
        <f t="shared" si="0"/>
        <v>0.96086956521739131</v>
      </c>
      <c r="J25"/>
      <c r="K25"/>
    </row>
    <row r="26" spans="1:11" ht="17.399999999999999" x14ac:dyDescent="0.4">
      <c r="A26" s="14">
        <v>45919</v>
      </c>
      <c r="B26" s="15" t="s">
        <v>22</v>
      </c>
      <c r="C26" s="15" t="s">
        <v>21</v>
      </c>
      <c r="D26" s="10">
        <v>23</v>
      </c>
      <c r="E26" s="5">
        <v>13.16</v>
      </c>
      <c r="F26" s="6">
        <v>2.2000000000000002</v>
      </c>
      <c r="G26" s="16">
        <v>23</v>
      </c>
      <c r="H26" s="6">
        <v>2.2999999999999998</v>
      </c>
      <c r="I26" s="17">
        <f t="shared" si="0"/>
        <v>0.95652173913043492</v>
      </c>
      <c r="J26"/>
      <c r="K26"/>
    </row>
    <row r="27" spans="1:11" ht="17.399999999999999" x14ac:dyDescent="0.4">
      <c r="A27" s="14">
        <v>45919</v>
      </c>
      <c r="B27" s="15" t="s">
        <v>22</v>
      </c>
      <c r="C27" s="15" t="s">
        <v>21</v>
      </c>
      <c r="D27" s="10">
        <v>24</v>
      </c>
      <c r="E27" s="5">
        <v>13.22</v>
      </c>
      <c r="F27" s="6">
        <v>2.25</v>
      </c>
      <c r="G27" s="16">
        <v>23</v>
      </c>
      <c r="H27" s="6">
        <v>2.2999999999999998</v>
      </c>
      <c r="I27" s="17">
        <f t="shared" si="0"/>
        <v>0.97826086956521752</v>
      </c>
      <c r="J27"/>
      <c r="K27"/>
    </row>
    <row r="28" spans="1:11" ht="17.399999999999999" x14ac:dyDescent="0.4">
      <c r="A28" s="14">
        <v>45919</v>
      </c>
      <c r="B28" s="15" t="s">
        <v>22</v>
      </c>
      <c r="C28" s="15" t="s">
        <v>21</v>
      </c>
      <c r="D28" s="10">
        <v>25</v>
      </c>
      <c r="E28" s="5">
        <v>13.19</v>
      </c>
      <c r="F28" s="6">
        <v>2.2599999999999998</v>
      </c>
      <c r="G28" s="16">
        <v>23</v>
      </c>
      <c r="H28" s="6">
        <v>2.2999999999999998</v>
      </c>
      <c r="I28" s="17">
        <f t="shared" si="0"/>
        <v>0.9826086956521739</v>
      </c>
      <c r="J28"/>
      <c r="K28"/>
    </row>
    <row r="29" spans="1:11" ht="17.399999999999999" x14ac:dyDescent="0.4">
      <c r="A29" s="26">
        <v>45919</v>
      </c>
      <c r="B29" s="27" t="s">
        <v>22</v>
      </c>
      <c r="C29" s="27" t="s">
        <v>21</v>
      </c>
      <c r="D29" s="28">
        <v>26</v>
      </c>
      <c r="E29" s="29">
        <v>12.75</v>
      </c>
      <c r="F29" s="30">
        <v>7.59</v>
      </c>
      <c r="G29" s="31">
        <v>23</v>
      </c>
      <c r="H29" s="30">
        <v>2.2999999999999998</v>
      </c>
      <c r="I29" s="32">
        <f t="shared" si="0"/>
        <v>3.3000000000000003</v>
      </c>
      <c r="J29"/>
      <c r="K29"/>
    </row>
    <row r="30" spans="1:11" ht="17.399999999999999" x14ac:dyDescent="0.4">
      <c r="A30" s="14">
        <v>45919</v>
      </c>
      <c r="B30" s="15" t="s">
        <v>22</v>
      </c>
      <c r="C30" s="15" t="s">
        <v>21</v>
      </c>
      <c r="D30" s="10">
        <v>27</v>
      </c>
      <c r="E30" s="5">
        <v>13.2</v>
      </c>
      <c r="F30" s="6">
        <v>2.2400000000000002</v>
      </c>
      <c r="G30" s="16">
        <v>23</v>
      </c>
      <c r="H30" s="6">
        <v>2.2999999999999998</v>
      </c>
      <c r="I30" s="17">
        <f t="shared" si="0"/>
        <v>0.97391304347826102</v>
      </c>
      <c r="J30"/>
      <c r="K30"/>
    </row>
    <row r="31" spans="1:11" ht="17.399999999999999" x14ac:dyDescent="0.4">
      <c r="A31" s="14">
        <v>45919</v>
      </c>
      <c r="B31" s="15" t="s">
        <v>22</v>
      </c>
      <c r="C31" s="15" t="s">
        <v>21</v>
      </c>
      <c r="D31" s="10">
        <v>28</v>
      </c>
      <c r="E31" s="5">
        <v>13.15</v>
      </c>
      <c r="F31" s="6">
        <v>2.25</v>
      </c>
      <c r="G31" s="16">
        <v>23</v>
      </c>
      <c r="H31" s="6">
        <v>2.2999999999999998</v>
      </c>
      <c r="I31" s="17">
        <f t="shared" si="0"/>
        <v>0.97826086956521752</v>
      </c>
      <c r="J31"/>
      <c r="K31"/>
    </row>
    <row r="32" spans="1:11" ht="17.399999999999999" x14ac:dyDescent="0.4">
      <c r="A32" s="14">
        <v>45919</v>
      </c>
      <c r="B32" s="15" t="s">
        <v>22</v>
      </c>
      <c r="C32" s="15" t="s">
        <v>21</v>
      </c>
      <c r="D32" s="10">
        <v>29</v>
      </c>
      <c r="E32" s="5">
        <v>13.2</v>
      </c>
      <c r="F32" s="6">
        <v>2.2200000000000002</v>
      </c>
      <c r="G32" s="16">
        <v>23</v>
      </c>
      <c r="H32" s="6">
        <v>2.2999999999999998</v>
      </c>
      <c r="I32" s="17">
        <f t="shared" si="0"/>
        <v>0.96521739130434803</v>
      </c>
      <c r="J32"/>
      <c r="K32"/>
    </row>
    <row r="33" spans="1:12" ht="17.399999999999999" x14ac:dyDescent="0.4">
      <c r="A33" s="14">
        <v>45919</v>
      </c>
      <c r="B33" s="15" t="s">
        <v>22</v>
      </c>
      <c r="C33" s="15" t="s">
        <v>21</v>
      </c>
      <c r="D33" s="10">
        <v>30</v>
      </c>
      <c r="E33" s="5">
        <v>13.19</v>
      </c>
      <c r="F33" s="6">
        <v>2.25</v>
      </c>
      <c r="G33" s="16">
        <v>23</v>
      </c>
      <c r="H33" s="6">
        <v>2.2999999999999998</v>
      </c>
      <c r="I33" s="17">
        <f t="shared" si="0"/>
        <v>0.97826086956521752</v>
      </c>
      <c r="J33"/>
      <c r="K33"/>
    </row>
    <row r="34" spans="1:12" x14ac:dyDescent="0.4">
      <c r="A34" s="41" t="s">
        <v>11</v>
      </c>
      <c r="B34" s="42"/>
      <c r="C34" s="42"/>
      <c r="D34" s="43"/>
      <c r="E34" s="18">
        <f>AVERAGE(E4:E33)</f>
        <v>13.091000000000001</v>
      </c>
      <c r="F34" s="18">
        <f>AVERAGE(F4:F33)</f>
        <v>2.411</v>
      </c>
      <c r="G34" s="23"/>
      <c r="H34" s="23"/>
      <c r="I34" s="19">
        <f>AVERAGE(I4:I33)</f>
        <v>1.0482608695652176</v>
      </c>
      <c r="J34" s="20"/>
    </row>
    <row r="35" spans="1:12" x14ac:dyDescent="0.4">
      <c r="A35" s="41" t="s">
        <v>12</v>
      </c>
      <c r="B35" s="42"/>
      <c r="C35" s="42"/>
      <c r="D35" s="43"/>
      <c r="E35" s="18">
        <f>MAX(E4:E33)</f>
        <v>13.22</v>
      </c>
      <c r="F35" s="18">
        <f>MAX(F4:F33)</f>
        <v>7.59</v>
      </c>
      <c r="G35" s="24"/>
      <c r="H35" s="23"/>
      <c r="I35" s="19">
        <f>MAX(I4:I33)</f>
        <v>3.3000000000000003</v>
      </c>
      <c r="J35" s="20"/>
    </row>
    <row r="36" spans="1:12" x14ac:dyDescent="0.4">
      <c r="A36" s="41" t="s">
        <v>13</v>
      </c>
      <c r="B36" s="42"/>
      <c r="C36" s="42"/>
      <c r="D36" s="43"/>
      <c r="E36" s="18">
        <f>MIN(E4:E33)</f>
        <v>12.75</v>
      </c>
      <c r="F36" s="18">
        <f>MIN(F4:F33)</f>
        <v>2.19</v>
      </c>
      <c r="G36" s="24"/>
      <c r="H36" s="23"/>
      <c r="I36" s="19">
        <f>MIN(I4:I33)</f>
        <v>0.95217391304347831</v>
      </c>
      <c r="J36" s="20"/>
    </row>
    <row r="37" spans="1:12" ht="141" customHeight="1" x14ac:dyDescent="0.4">
      <c r="A37" s="21" t="s">
        <v>7</v>
      </c>
      <c r="B37" s="44" t="s">
        <v>24</v>
      </c>
      <c r="C37" s="45"/>
      <c r="D37" s="45"/>
      <c r="E37" s="46"/>
      <c r="F37" s="22" t="s">
        <v>8</v>
      </c>
      <c r="G37" s="33"/>
      <c r="H37" s="34"/>
      <c r="I37" s="35"/>
      <c r="J37" s="20"/>
      <c r="L37"/>
    </row>
    <row r="38" spans="1:12" ht="204.75" customHeight="1" x14ac:dyDescent="0.4">
      <c r="A38" s="22" t="s">
        <v>9</v>
      </c>
      <c r="B38" s="33"/>
      <c r="C38" s="34"/>
      <c r="D38" s="34"/>
      <c r="E38" s="35"/>
      <c r="F38" s="22"/>
      <c r="G38" s="36"/>
      <c r="H38" s="37"/>
      <c r="I38" s="38"/>
      <c r="J38" s="20"/>
    </row>
    <row r="39" spans="1:12" x14ac:dyDescent="0.4">
      <c r="H39" s="4"/>
    </row>
    <row r="40" spans="1:12" x14ac:dyDescent="0.4">
      <c r="H40" s="4"/>
    </row>
    <row r="41" spans="1:12" x14ac:dyDescent="0.4">
      <c r="H41" s="4"/>
    </row>
    <row r="42" spans="1:12" x14ac:dyDescent="0.4">
      <c r="H42" s="4"/>
    </row>
  </sheetData>
  <autoFilter ref="A3:I33" xr:uid="{00000000-0009-0000-0000-000000000000}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보안용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2025-09-23T04:59:17Z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