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3040" windowHeight="7530"/>
  </bookViews>
  <sheets>
    <sheet name="4층 사무실 UPS" sheetId="16" r:id="rId1"/>
    <sheet name="기술신용보증기금 QF-A" sheetId="15" r:id="rId2"/>
    <sheet name="기술신용보증기금 QF-B" sheetId="13" r:id="rId3"/>
  </sheets>
  <definedNames>
    <definedName name="_xlnm._FilterDatabase" localSheetId="0" hidden="1">'4층 사무실 UPS'!$A$3:$I$35</definedName>
    <definedName name="_xlnm._FilterDatabase" localSheetId="1" hidden="1">'기술신용보증기금 QF-A'!$A$3:$J$12</definedName>
    <definedName name="_xlnm._FilterDatabase" localSheetId="2" hidden="1">'기술신용보증기금 QF-B'!$A$3:$J$12</definedName>
    <definedName name="_xlnm.Print_Area" localSheetId="0">'4층 사무실 UPS'!$A$2:$I$40</definedName>
    <definedName name="_xlnm.Print_Area" localSheetId="1">'기술신용보증기금 QF-A'!$A$2:$J$45</definedName>
    <definedName name="_xlnm.Print_Area" localSheetId="2">'기술신용보증기금 QF-B'!$A$2:$J$45</definedName>
  </definedNames>
  <calcPr calcId="191029"/>
</workbook>
</file>

<file path=xl/calcChain.xml><?xml version="1.0" encoding="utf-8"?>
<calcChain xmlns="http://schemas.openxmlformats.org/spreadsheetml/2006/main">
  <c r="F38" i="16" l="1"/>
  <c r="E38" i="16"/>
  <c r="F37" i="16"/>
  <c r="E37" i="16"/>
  <c r="F36" i="16"/>
  <c r="E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36" i="16" l="1"/>
  <c r="I37" i="16"/>
  <c r="I38" i="16"/>
  <c r="J5" i="13" l="1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" i="13"/>
  <c r="J5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" i="15"/>
</calcChain>
</file>

<file path=xl/sharedStrings.xml><?xml version="1.0" encoding="utf-8"?>
<sst xmlns="http://schemas.openxmlformats.org/spreadsheetml/2006/main" count="291" uniqueCount="39">
  <si>
    <t>형   명</t>
  </si>
  <si>
    <t>제조일자</t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</si>
  <si>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</si>
  <si>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</si>
  <si>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</si>
  <si>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</si>
  <si>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</si>
  <si>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</si>
  <si>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</si>
  <si>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</si>
  <si>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</si>
  <si>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</si>
  <si>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</si>
  <si>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</si>
  <si>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</si>
  <si>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</si>
  <si>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r>
      <t>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</si>
  <si>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QF-A</t>
    <phoneticPr fontId="19" type="noConversion"/>
  </si>
  <si>
    <t>ESP200</t>
    <phoneticPr fontId="19" type="noConversion"/>
  </si>
  <si>
    <t>기술신용보증기금</t>
    <phoneticPr fontId="19" type="noConversion"/>
  </si>
  <si>
    <t>2025.05.17</t>
    <phoneticPr fontId="19" type="noConversion"/>
  </si>
  <si>
    <t>2025.05.19</t>
    <phoneticPr fontId="19" type="noConversion"/>
  </si>
  <si>
    <t>참고치 대비 내부저항 상승률</t>
    <phoneticPr fontId="19" type="noConversion"/>
  </si>
  <si>
    <t>QF-B</t>
  </si>
  <si>
    <t>1. BS차원에서 점검
2. 내부저항: 이상없음
3. 충전전압 : 일부전지 저전압으로 충전전압 조정권고
   →523.7V(13.09V/EA) &gt; 13.32V/EA 로 조정 권고</t>
    <phoneticPr fontId="19" type="noConversion"/>
  </si>
  <si>
    <t>ESP100</t>
    <phoneticPr fontId="19" type="noConversion"/>
  </si>
  <si>
    <t>제조일자</t>
    <phoneticPr fontId="19" type="noConversion"/>
  </si>
  <si>
    <t>셀</t>
  </si>
  <si>
    <t>온도(℃)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</si>
  <si>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</si>
  <si>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</si>
  <si>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한국거래소 KT범일 타워</t>
    <phoneticPr fontId="19" type="noConversion"/>
  </si>
  <si>
    <t>4층 사무실 UPS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</si>
  <si>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</si>
  <si>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</si>
  <si>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</si>
  <si>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2026.03.11</t>
    <phoneticPr fontId="19" type="noConversion"/>
  </si>
  <si>
    <r>
      <t>1. BS차원에서 점검
2. 전지 전압 및 내부저항 : 이상없음
   →13.31V/EA / 3.64~4.25m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</si>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</sst>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0" fillId="0" borderId="10" xfId="0" applyFont="1" applyBorder="1" applyAlignment="1">
      <alignment horizontal="center" vertical="center" shrinkToFit="1"/>
    </xf>
    <xf numFmtId="9" fontId="21" fillId="0" borderId="10" xfId="43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0" fontId="20" fillId="0" borderId="10" xfId="42" applyFont="1" applyFill="1" applyBorder="1" applyAlignment="1">
      <alignment horizontal="center" vertical="center" wrapText="1"/>
    </xf>
    <xf numFmtId="177" fontId="21" fillId="0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3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176" fontId="22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593912</xdr:colOff>
      <xdr:row>39</xdr:row>
      <xdr:rowOff>112059</xdr:rowOff>
    </xdr:from>
    <xdr:to>
      <xdr:col>4</xdr:col>
      <xdr:colOff>55804</xdr:colOff>
      <xdr:row>39</xdr:row>
      <xdr:rowOff>2457898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0B3C618-8BE2-463E-BD96-5901CD82C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3577" y="10675284"/>
          <a:ext cx="2917562" cy="2345839"/>
        </a:xfrm>
        <a:prstGeom prst="rect">
          <a:avLst/>
        </a:prstGeom>
      </xdr:spPr>
    </xdr:pic>
    <xdr:clientData/>
  </xdr:twoCellAnchor>
  <xdr:twoCellAnchor editAs="oneCell">
    <xdr:from>
      <xdr:col>6</xdr:col>
      <xdr:colOff>203611</xdr:colOff>
      <xdr:row>39</xdr:row>
      <xdr:rowOff>245379</xdr:rowOff>
    </xdr:from>
    <xdr:to>
      <xdr:col>8</xdr:col>
      <xdr:colOff>1501588</xdr:colOff>
      <xdr:row>39</xdr:row>
      <xdr:rowOff>2254291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203BBE9-FB4D-46F8-B447-A166641841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87" t="31117" r="36740" b="21986"/>
        <a:stretch/>
      </xdr:blipFill>
      <xdr:spPr>
        <a:xfrm rot="5400000">
          <a:off x="7333673" y="10249111"/>
          <a:ext cx="2008912" cy="34495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654490</xdr:colOff>
      <xdr:row>44</xdr:row>
      <xdr:rowOff>166629</xdr:rowOff>
    </xdr:from>
    <xdr:to>
      <xdr:col>10</xdr:col>
      <xdr:colOff>259640</xdr:colOff>
      <xdr:row>44</xdr:row>
      <xdr:rowOff>2377777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8B6593F-912C-4799-9E8F-53617A8759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81" t="32019" r="12680" b="27795"/>
        <a:stretch/>
      </xdr:blipFill>
      <xdr:spPr>
        <a:xfrm>
          <a:off x="6672049" y="13938658"/>
          <a:ext cx="4300415" cy="2199718"/>
        </a:xfrm>
        <a:prstGeom prst="rect">
          <a:avLst/>
        </a:prstGeom>
      </xdr:spPr>
    </xdr:pic>
    <xdr:clientData/>
  </xdr:twoCellAnchor>
  <xdr:twoCellAnchor editAs="oneCell">
    <xdr:from>
      <xdr:col>1</xdr:col>
      <xdr:colOff>457622</xdr:colOff>
      <xdr:row>44</xdr:row>
      <xdr:rowOff>189239</xdr:rowOff>
    </xdr:from>
    <xdr:to>
      <xdr:col>4</xdr:col>
      <xdr:colOff>282276</xdr:colOff>
      <xdr:row>44</xdr:row>
      <xdr:rowOff>2377990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D014F1F-3895-4645-A8DB-C00B87792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9416" y="13961268"/>
          <a:ext cx="2917254" cy="21811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487343</xdr:colOff>
      <xdr:row>44</xdr:row>
      <xdr:rowOff>236794</xdr:rowOff>
    </xdr:from>
    <xdr:to>
      <xdr:col>10</xdr:col>
      <xdr:colOff>648259</xdr:colOff>
      <xdr:row>44</xdr:row>
      <xdr:rowOff>2343935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EC91B4-592B-4AAC-BDFD-06A87327D0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668"/>
        <a:stretch/>
      </xdr:blipFill>
      <xdr:spPr>
        <a:xfrm>
          <a:off x="6504902" y="13930382"/>
          <a:ext cx="4751518" cy="2103331"/>
        </a:xfrm>
        <a:prstGeom prst="rect">
          <a:avLst/>
        </a:prstGeom>
      </xdr:spPr>
    </xdr:pic>
    <xdr:clientData/>
  </xdr:twoCellAnchor>
  <xdr:twoCellAnchor editAs="oneCell">
    <xdr:from>
      <xdr:col>1</xdr:col>
      <xdr:colOff>296189</xdr:colOff>
      <xdr:row>44</xdr:row>
      <xdr:rowOff>246530</xdr:rowOff>
    </xdr:from>
    <xdr:to>
      <xdr:col>4</xdr:col>
      <xdr:colOff>325194</xdr:colOff>
      <xdr:row>44</xdr:row>
      <xdr:rowOff>2263588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C8AA217-33B9-4B3A-921E-91860A411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7983" y="13940118"/>
          <a:ext cx="3123510" cy="2020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zoomScale="85" zoomScaleNormal="85" workbookViewId="0">
      <selection activeCell="G40" sqref="G40:I40"/>
    </sheetView>
  </sheetViews>
  <sheetFormatPr defaultColWidth="9" defaultRowHeight="15.75" x14ac:dyDescent="0.3"/>
  <cols>
    <col min="1" max="1" width="14.875" style="4" customWidth="1"/>
    <col min="2" max="2" width="20.625" style="4" bestFit="1" customWidth="1"/>
    <col min="3" max="3" width="15.62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24.125" style="4" customWidth="1"/>
    <col min="10" max="16384" width="9" style="4"/>
  </cols>
  <sheetData>
    <row r="1" spans="1:11" ht="17.25" thickBot="1" x14ac:dyDescent="0.35">
      <c r="J1"/>
    </row>
    <row r="2" spans="1:11" ht="45.6" customHeight="1" thickBot="1" x14ac:dyDescent="0.35">
      <c r="A2" s="25" t="s">
        <v>0</v>
      </c>
      <c r="B2" s="25" t="s">
        <v>25</v>
      </c>
      <c r="C2" s="25" t="s">
        <v>26</v>
      </c>
      <c r="D2" s="52" t="s">
        <v>36</v>
      </c>
      <c r="E2" s="53"/>
      <c r="F2" s="26" t="s">
        <v>2</v>
      </c>
      <c r="G2" s="27" t="s">
        <v>38</v>
      </c>
      <c r="H2" s="25" t="s">
        <v>3</v>
      </c>
      <c r="I2" s="26">
        <v>32</v>
      </c>
      <c r="J2"/>
      <c r="K2"/>
    </row>
    <row r="3" spans="1:11" ht="31.5" x14ac:dyDescent="0.3">
      <c r="A3" s="28" t="s">
        <v>4</v>
      </c>
      <c r="B3" s="28" t="s">
        <v>5</v>
      </c>
      <c r="C3" s="28" t="s">
        <v>6</v>
      </c>
      <c r="D3" s="28" t="s">
        <v>27</v>
      </c>
      <c r="E3" s="29" t="s">
        <v>8</v>
      </c>
      <c r="F3" s="30" t="s">
        <v>9</v>
      </c>
      <c r="G3" s="31" t="s">
        <v>28</v>
      </c>
      <c r="H3" s="30" t="s">
        <v>29</v>
      </c>
      <c r="I3" s="32" t="s">
        <v>30</v>
      </c>
      <c r="J3"/>
      <c r="K3"/>
    </row>
    <row r="4" spans="1:11" ht="16.5" x14ac:dyDescent="0.3">
      <c r="A4" s="33">
        <v>46191</v>
      </c>
      <c r="B4" s="34" t="s">
        <v>31</v>
      </c>
      <c r="C4" s="34" t="s">
        <v>32</v>
      </c>
      <c r="D4" s="28">
        <v>1</v>
      </c>
      <c r="E4" s="29">
        <v>13.25</v>
      </c>
      <c r="F4" s="35">
        <v>3.86</v>
      </c>
      <c r="G4" s="36">
        <v>23</v>
      </c>
      <c r="H4" s="35">
        <v>3.3</v>
      </c>
      <c r="I4" s="37">
        <f>F4/H4</f>
        <v>1.1696969696969697</v>
      </c>
      <c r="J4"/>
      <c r="K4"/>
    </row>
    <row r="5" spans="1:11" ht="16.5" x14ac:dyDescent="0.3">
      <c r="A5" s="33">
        <v>46191</v>
      </c>
      <c r="B5" s="34" t="s">
        <v>31</v>
      </c>
      <c r="C5" s="34" t="s">
        <v>32</v>
      </c>
      <c r="D5" s="28">
        <v>2</v>
      </c>
      <c r="E5" s="29">
        <v>13.24</v>
      </c>
      <c r="F5" s="35">
        <v>3.78</v>
      </c>
      <c r="G5" s="36">
        <v>23</v>
      </c>
      <c r="H5" s="35">
        <v>3.3</v>
      </c>
      <c r="I5" s="37">
        <f t="shared" ref="I5:I35" si="0">F5/H5</f>
        <v>1.1454545454545455</v>
      </c>
      <c r="J5"/>
      <c r="K5"/>
    </row>
    <row r="6" spans="1:11" ht="16.5" x14ac:dyDescent="0.3">
      <c r="A6" s="33">
        <v>46191</v>
      </c>
      <c r="B6" s="34" t="s">
        <v>31</v>
      </c>
      <c r="C6" s="34" t="s">
        <v>32</v>
      </c>
      <c r="D6" s="28">
        <v>3</v>
      </c>
      <c r="E6" s="29">
        <v>13.3</v>
      </c>
      <c r="F6" s="35">
        <v>3.99</v>
      </c>
      <c r="G6" s="36">
        <v>23</v>
      </c>
      <c r="H6" s="35">
        <v>3.3</v>
      </c>
      <c r="I6" s="37">
        <f t="shared" si="0"/>
        <v>1.2090909090909092</v>
      </c>
      <c r="J6"/>
      <c r="K6"/>
    </row>
    <row r="7" spans="1:11" ht="16.5" x14ac:dyDescent="0.3">
      <c r="A7" s="33">
        <v>46191</v>
      </c>
      <c r="B7" s="34" t="s">
        <v>31</v>
      </c>
      <c r="C7" s="34" t="s">
        <v>32</v>
      </c>
      <c r="D7" s="28">
        <v>4</v>
      </c>
      <c r="E7" s="29">
        <v>13.36</v>
      </c>
      <c r="F7" s="35">
        <v>3.64</v>
      </c>
      <c r="G7" s="36">
        <v>23</v>
      </c>
      <c r="H7" s="35">
        <v>3.3</v>
      </c>
      <c r="I7" s="37">
        <f t="shared" si="0"/>
        <v>1.103030303030303</v>
      </c>
      <c r="J7"/>
      <c r="K7"/>
    </row>
    <row r="8" spans="1:11" ht="16.5" x14ac:dyDescent="0.3">
      <c r="A8" s="33">
        <v>46191</v>
      </c>
      <c r="B8" s="34" t="s">
        <v>31</v>
      </c>
      <c r="C8" s="34" t="s">
        <v>32</v>
      </c>
      <c r="D8" s="28">
        <v>5</v>
      </c>
      <c r="E8" s="29">
        <v>13.19</v>
      </c>
      <c r="F8" s="35">
        <v>3.86</v>
      </c>
      <c r="G8" s="36">
        <v>23</v>
      </c>
      <c r="H8" s="35">
        <v>3.3</v>
      </c>
      <c r="I8" s="37">
        <f t="shared" si="0"/>
        <v>1.1696969696969697</v>
      </c>
      <c r="J8"/>
      <c r="K8"/>
    </row>
    <row r="9" spans="1:11" ht="16.5" x14ac:dyDescent="0.3">
      <c r="A9" s="33">
        <v>46191</v>
      </c>
      <c r="B9" s="34" t="s">
        <v>31</v>
      </c>
      <c r="C9" s="34" t="s">
        <v>32</v>
      </c>
      <c r="D9" s="28">
        <v>6</v>
      </c>
      <c r="E9" s="29">
        <v>13.25</v>
      </c>
      <c r="F9" s="35">
        <v>3.73</v>
      </c>
      <c r="G9" s="36">
        <v>23</v>
      </c>
      <c r="H9" s="35">
        <v>3.3</v>
      </c>
      <c r="I9" s="37">
        <f t="shared" si="0"/>
        <v>1.1303030303030304</v>
      </c>
      <c r="J9"/>
      <c r="K9"/>
    </row>
    <row r="10" spans="1:11" ht="16.5" x14ac:dyDescent="0.3">
      <c r="A10" s="33">
        <v>46191</v>
      </c>
      <c r="B10" s="34" t="s">
        <v>31</v>
      </c>
      <c r="C10" s="34" t="s">
        <v>32</v>
      </c>
      <c r="D10" s="28">
        <v>7</v>
      </c>
      <c r="E10" s="29">
        <v>13.23</v>
      </c>
      <c r="F10" s="35">
        <v>3.83</v>
      </c>
      <c r="G10" s="36">
        <v>23</v>
      </c>
      <c r="H10" s="35">
        <v>3.3</v>
      </c>
      <c r="I10" s="37">
        <f t="shared" si="0"/>
        <v>1.1606060606060606</v>
      </c>
      <c r="J10"/>
      <c r="K10"/>
    </row>
    <row r="11" spans="1:11" ht="16.5" x14ac:dyDescent="0.3">
      <c r="A11" s="33">
        <v>46191</v>
      </c>
      <c r="B11" s="34" t="s">
        <v>31</v>
      </c>
      <c r="C11" s="34" t="s">
        <v>32</v>
      </c>
      <c r="D11" s="28">
        <v>8</v>
      </c>
      <c r="E11" s="29">
        <v>13.32</v>
      </c>
      <c r="F11" s="35">
        <v>4.22</v>
      </c>
      <c r="G11" s="36">
        <v>23</v>
      </c>
      <c r="H11" s="35">
        <v>3.3</v>
      </c>
      <c r="I11" s="37">
        <f t="shared" si="0"/>
        <v>1.2787878787878788</v>
      </c>
      <c r="J11"/>
      <c r="K11"/>
    </row>
    <row r="12" spans="1:11" ht="16.5" x14ac:dyDescent="0.3">
      <c r="A12" s="33">
        <v>46191</v>
      </c>
      <c r="B12" s="34" t="s">
        <v>31</v>
      </c>
      <c r="C12" s="34" t="s">
        <v>32</v>
      </c>
      <c r="D12" s="28">
        <v>9</v>
      </c>
      <c r="E12" s="29">
        <v>13.21</v>
      </c>
      <c r="F12" s="35">
        <v>3.87</v>
      </c>
      <c r="G12" s="36">
        <v>23</v>
      </c>
      <c r="H12" s="35">
        <v>3.3</v>
      </c>
      <c r="I12" s="37">
        <f t="shared" si="0"/>
        <v>1.1727272727272728</v>
      </c>
      <c r="J12"/>
      <c r="K12"/>
    </row>
    <row r="13" spans="1:11" ht="16.5" x14ac:dyDescent="0.3">
      <c r="A13" s="33">
        <v>46191</v>
      </c>
      <c r="B13" s="34" t="s">
        <v>31</v>
      </c>
      <c r="C13" s="34" t="s">
        <v>32</v>
      </c>
      <c r="D13" s="28">
        <v>10</v>
      </c>
      <c r="E13" s="29">
        <v>13.32</v>
      </c>
      <c r="F13" s="35">
        <v>4.1100000000000003</v>
      </c>
      <c r="G13" s="36">
        <v>23</v>
      </c>
      <c r="H13" s="35">
        <v>3.3</v>
      </c>
      <c r="I13" s="37">
        <f t="shared" si="0"/>
        <v>1.2454545454545456</v>
      </c>
      <c r="J13"/>
      <c r="K13"/>
    </row>
    <row r="14" spans="1:11" ht="16.5" x14ac:dyDescent="0.3">
      <c r="A14" s="33">
        <v>46191</v>
      </c>
      <c r="B14" s="34" t="s">
        <v>31</v>
      </c>
      <c r="C14" s="34" t="s">
        <v>32</v>
      </c>
      <c r="D14" s="28">
        <v>11</v>
      </c>
      <c r="E14" s="29">
        <v>13.21</v>
      </c>
      <c r="F14" s="35">
        <v>3.82</v>
      </c>
      <c r="G14" s="36">
        <v>23</v>
      </c>
      <c r="H14" s="35">
        <v>3.3</v>
      </c>
      <c r="I14" s="37">
        <f t="shared" si="0"/>
        <v>1.1575757575757575</v>
      </c>
      <c r="J14"/>
      <c r="K14"/>
    </row>
    <row r="15" spans="1:11" ht="16.5" x14ac:dyDescent="0.3">
      <c r="A15" s="33">
        <v>46191</v>
      </c>
      <c r="B15" s="34" t="s">
        <v>31</v>
      </c>
      <c r="C15" s="34" t="s">
        <v>32</v>
      </c>
      <c r="D15" s="28">
        <v>12</v>
      </c>
      <c r="E15" s="29">
        <v>13.37</v>
      </c>
      <c r="F15" s="35">
        <v>3.8</v>
      </c>
      <c r="G15" s="36">
        <v>23</v>
      </c>
      <c r="H15" s="35">
        <v>3.3</v>
      </c>
      <c r="I15" s="37">
        <f t="shared" si="0"/>
        <v>1.1515151515151516</v>
      </c>
      <c r="J15"/>
      <c r="K15"/>
    </row>
    <row r="16" spans="1:11" ht="16.5" x14ac:dyDescent="0.3">
      <c r="A16" s="33">
        <v>46191</v>
      </c>
      <c r="B16" s="34" t="s">
        <v>31</v>
      </c>
      <c r="C16" s="34" t="s">
        <v>32</v>
      </c>
      <c r="D16" s="28">
        <v>13</v>
      </c>
      <c r="E16" s="29">
        <v>13.29</v>
      </c>
      <c r="F16" s="35">
        <v>4.1100000000000003</v>
      </c>
      <c r="G16" s="36">
        <v>23</v>
      </c>
      <c r="H16" s="35">
        <v>3.3</v>
      </c>
      <c r="I16" s="37">
        <f t="shared" si="0"/>
        <v>1.2454545454545456</v>
      </c>
      <c r="J16"/>
      <c r="K16"/>
    </row>
    <row r="17" spans="1:11" ht="16.5" x14ac:dyDescent="0.3">
      <c r="A17" s="33">
        <v>46191</v>
      </c>
      <c r="B17" s="34" t="s">
        <v>31</v>
      </c>
      <c r="C17" s="34" t="s">
        <v>32</v>
      </c>
      <c r="D17" s="28">
        <v>14</v>
      </c>
      <c r="E17" s="29">
        <v>13.37</v>
      </c>
      <c r="F17" s="35">
        <v>3.77</v>
      </c>
      <c r="G17" s="36">
        <v>23</v>
      </c>
      <c r="H17" s="35">
        <v>3.3</v>
      </c>
      <c r="I17" s="37">
        <f t="shared" si="0"/>
        <v>1.1424242424242426</v>
      </c>
      <c r="J17"/>
      <c r="K17"/>
    </row>
    <row r="18" spans="1:11" ht="16.5" x14ac:dyDescent="0.3">
      <c r="A18" s="33">
        <v>46191</v>
      </c>
      <c r="B18" s="34" t="s">
        <v>31</v>
      </c>
      <c r="C18" s="34" t="s">
        <v>32</v>
      </c>
      <c r="D18" s="28">
        <v>15</v>
      </c>
      <c r="E18" s="29">
        <v>13.31</v>
      </c>
      <c r="F18" s="35">
        <v>4.13</v>
      </c>
      <c r="G18" s="36">
        <v>23</v>
      </c>
      <c r="H18" s="35">
        <v>3.3</v>
      </c>
      <c r="I18" s="37">
        <f t="shared" si="0"/>
        <v>1.2515151515151515</v>
      </c>
      <c r="J18"/>
      <c r="K18"/>
    </row>
    <row r="19" spans="1:11" ht="16.5" x14ac:dyDescent="0.3">
      <c r="A19" s="33">
        <v>46191</v>
      </c>
      <c r="B19" s="34" t="s">
        <v>31</v>
      </c>
      <c r="C19" s="34" t="s">
        <v>32</v>
      </c>
      <c r="D19" s="28">
        <v>16</v>
      </c>
      <c r="E19" s="29">
        <v>13.3</v>
      </c>
      <c r="F19" s="35">
        <v>4.25</v>
      </c>
      <c r="G19" s="36">
        <v>23</v>
      </c>
      <c r="H19" s="35">
        <v>3.3</v>
      </c>
      <c r="I19" s="37">
        <f t="shared" si="0"/>
        <v>1.2878787878787878</v>
      </c>
      <c r="J19"/>
      <c r="K19"/>
    </row>
    <row r="20" spans="1:11" ht="16.5" x14ac:dyDescent="0.3">
      <c r="A20" s="33">
        <v>46191</v>
      </c>
      <c r="B20" s="34" t="s">
        <v>31</v>
      </c>
      <c r="C20" s="34" t="s">
        <v>32</v>
      </c>
      <c r="D20" s="28">
        <v>17</v>
      </c>
      <c r="E20" s="29">
        <v>13.31</v>
      </c>
      <c r="F20" s="35">
        <v>4.1100000000000003</v>
      </c>
      <c r="G20" s="36">
        <v>23</v>
      </c>
      <c r="H20" s="35">
        <v>3.3</v>
      </c>
      <c r="I20" s="37">
        <f t="shared" si="0"/>
        <v>1.2454545454545456</v>
      </c>
      <c r="J20"/>
      <c r="K20"/>
    </row>
    <row r="21" spans="1:11" ht="16.5" x14ac:dyDescent="0.3">
      <c r="A21" s="33">
        <v>46191</v>
      </c>
      <c r="B21" s="34" t="s">
        <v>31</v>
      </c>
      <c r="C21" s="34" t="s">
        <v>32</v>
      </c>
      <c r="D21" s="28">
        <v>18</v>
      </c>
      <c r="E21" s="29">
        <v>13.37</v>
      </c>
      <c r="F21" s="35">
        <v>3.75</v>
      </c>
      <c r="G21" s="36">
        <v>23</v>
      </c>
      <c r="H21" s="35">
        <v>3.3</v>
      </c>
      <c r="I21" s="37">
        <f t="shared" si="0"/>
        <v>1.1363636363636365</v>
      </c>
      <c r="J21"/>
      <c r="K21"/>
    </row>
    <row r="22" spans="1:11" ht="16.5" x14ac:dyDescent="0.3">
      <c r="A22" s="33">
        <v>46191</v>
      </c>
      <c r="B22" s="34" t="s">
        <v>31</v>
      </c>
      <c r="C22" s="34" t="s">
        <v>32</v>
      </c>
      <c r="D22" s="28">
        <v>19</v>
      </c>
      <c r="E22" s="29">
        <v>13.37</v>
      </c>
      <c r="F22" s="35">
        <v>3.77</v>
      </c>
      <c r="G22" s="36">
        <v>23</v>
      </c>
      <c r="H22" s="35">
        <v>3.3</v>
      </c>
      <c r="I22" s="37">
        <f t="shared" si="0"/>
        <v>1.1424242424242426</v>
      </c>
      <c r="J22"/>
      <c r="K22"/>
    </row>
    <row r="23" spans="1:11" ht="16.5" x14ac:dyDescent="0.3">
      <c r="A23" s="33">
        <v>46191</v>
      </c>
      <c r="B23" s="34" t="s">
        <v>31</v>
      </c>
      <c r="C23" s="34" t="s">
        <v>32</v>
      </c>
      <c r="D23" s="28">
        <v>20</v>
      </c>
      <c r="E23" s="29">
        <v>13.35</v>
      </c>
      <c r="F23" s="35">
        <v>3.73</v>
      </c>
      <c r="G23" s="36">
        <v>23</v>
      </c>
      <c r="H23" s="35">
        <v>3.3</v>
      </c>
      <c r="I23" s="37">
        <f t="shared" si="0"/>
        <v>1.1303030303030304</v>
      </c>
      <c r="J23"/>
      <c r="K23"/>
    </row>
    <row r="24" spans="1:11" ht="16.5" x14ac:dyDescent="0.3">
      <c r="A24" s="33">
        <v>46191</v>
      </c>
      <c r="B24" s="34" t="s">
        <v>31</v>
      </c>
      <c r="C24" s="34" t="s">
        <v>32</v>
      </c>
      <c r="D24" s="28">
        <v>21</v>
      </c>
      <c r="E24" s="29">
        <v>13.29</v>
      </c>
      <c r="F24" s="35">
        <v>4.1100000000000003</v>
      </c>
      <c r="G24" s="36">
        <v>23</v>
      </c>
      <c r="H24" s="35">
        <v>3.3</v>
      </c>
      <c r="I24" s="37">
        <f t="shared" si="0"/>
        <v>1.2454545454545456</v>
      </c>
      <c r="J24"/>
      <c r="K24"/>
    </row>
    <row r="25" spans="1:11" ht="16.5" x14ac:dyDescent="0.3">
      <c r="A25" s="33">
        <v>46191</v>
      </c>
      <c r="B25" s="34" t="s">
        <v>31</v>
      </c>
      <c r="C25" s="34" t="s">
        <v>32</v>
      </c>
      <c r="D25" s="28">
        <v>22</v>
      </c>
      <c r="E25" s="29">
        <v>13.36</v>
      </c>
      <c r="F25" s="35">
        <v>3.81</v>
      </c>
      <c r="G25" s="36">
        <v>23</v>
      </c>
      <c r="H25" s="35">
        <v>3.3</v>
      </c>
      <c r="I25" s="37">
        <f t="shared" si="0"/>
        <v>1.1545454545454545</v>
      </c>
      <c r="J25"/>
      <c r="K25"/>
    </row>
    <row r="26" spans="1:11" ht="16.5" x14ac:dyDescent="0.3">
      <c r="A26" s="33">
        <v>46191</v>
      </c>
      <c r="B26" s="34" t="s">
        <v>31</v>
      </c>
      <c r="C26" s="34" t="s">
        <v>32</v>
      </c>
      <c r="D26" s="28">
        <v>23</v>
      </c>
      <c r="E26" s="29">
        <v>13.23</v>
      </c>
      <c r="F26" s="35">
        <v>3.84</v>
      </c>
      <c r="G26" s="36">
        <v>23</v>
      </c>
      <c r="H26" s="35">
        <v>3.3</v>
      </c>
      <c r="I26" s="37">
        <f t="shared" si="0"/>
        <v>1.1636363636363636</v>
      </c>
      <c r="J26"/>
      <c r="K26"/>
    </row>
    <row r="27" spans="1:11" ht="16.5" x14ac:dyDescent="0.3">
      <c r="A27" s="33">
        <v>46191</v>
      </c>
      <c r="B27" s="34" t="s">
        <v>31</v>
      </c>
      <c r="C27" s="34" t="s">
        <v>32</v>
      </c>
      <c r="D27" s="28">
        <v>24</v>
      </c>
      <c r="E27" s="29">
        <v>13.36</v>
      </c>
      <c r="F27" s="35">
        <v>3.69</v>
      </c>
      <c r="G27" s="36">
        <v>23</v>
      </c>
      <c r="H27" s="35">
        <v>3.3</v>
      </c>
      <c r="I27" s="37">
        <f t="shared" si="0"/>
        <v>1.1181818181818182</v>
      </c>
      <c r="J27"/>
      <c r="K27"/>
    </row>
    <row r="28" spans="1:11" ht="16.5" x14ac:dyDescent="0.3">
      <c r="A28" s="33">
        <v>46191</v>
      </c>
      <c r="B28" s="34" t="s">
        <v>31</v>
      </c>
      <c r="C28" s="34" t="s">
        <v>32</v>
      </c>
      <c r="D28" s="28">
        <v>25</v>
      </c>
      <c r="E28" s="29">
        <v>13.39</v>
      </c>
      <c r="F28" s="35">
        <v>3.72</v>
      </c>
      <c r="G28" s="36">
        <v>23</v>
      </c>
      <c r="H28" s="35">
        <v>3.3</v>
      </c>
      <c r="I28" s="37">
        <f t="shared" si="0"/>
        <v>1.1272727272727274</v>
      </c>
      <c r="J28"/>
      <c r="K28"/>
    </row>
    <row r="29" spans="1:11" ht="16.5" x14ac:dyDescent="0.3">
      <c r="A29" s="33">
        <v>46191</v>
      </c>
      <c r="B29" s="34" t="s">
        <v>31</v>
      </c>
      <c r="C29" s="34" t="s">
        <v>32</v>
      </c>
      <c r="D29" s="28">
        <v>26</v>
      </c>
      <c r="E29" s="29">
        <v>13.32</v>
      </c>
      <c r="F29" s="35">
        <v>4.01</v>
      </c>
      <c r="G29" s="36">
        <v>23</v>
      </c>
      <c r="H29" s="35">
        <v>3.3</v>
      </c>
      <c r="I29" s="37">
        <f t="shared" si="0"/>
        <v>1.2151515151515151</v>
      </c>
      <c r="J29"/>
      <c r="K29"/>
    </row>
    <row r="30" spans="1:11" ht="16.5" x14ac:dyDescent="0.3">
      <c r="A30" s="33">
        <v>46191</v>
      </c>
      <c r="B30" s="34" t="s">
        <v>31</v>
      </c>
      <c r="C30" s="34" t="s">
        <v>32</v>
      </c>
      <c r="D30" s="28">
        <v>27</v>
      </c>
      <c r="E30" s="29">
        <v>13.3</v>
      </c>
      <c r="F30" s="35">
        <v>4.1100000000000003</v>
      </c>
      <c r="G30" s="36">
        <v>23</v>
      </c>
      <c r="H30" s="35">
        <v>3.3</v>
      </c>
      <c r="I30" s="37">
        <f t="shared" si="0"/>
        <v>1.2454545454545456</v>
      </c>
      <c r="J30"/>
      <c r="K30"/>
    </row>
    <row r="31" spans="1:11" ht="16.5" x14ac:dyDescent="0.3">
      <c r="A31" s="33">
        <v>46191</v>
      </c>
      <c r="B31" s="34" t="s">
        <v>31</v>
      </c>
      <c r="C31" s="34" t="s">
        <v>32</v>
      </c>
      <c r="D31" s="28">
        <v>28</v>
      </c>
      <c r="E31" s="29">
        <v>13.24</v>
      </c>
      <c r="F31" s="35">
        <v>3.71</v>
      </c>
      <c r="G31" s="36">
        <v>23</v>
      </c>
      <c r="H31" s="35">
        <v>3.3</v>
      </c>
      <c r="I31" s="37">
        <f t="shared" si="0"/>
        <v>1.1242424242424243</v>
      </c>
      <c r="J31"/>
      <c r="K31"/>
    </row>
    <row r="32" spans="1:11" ht="16.5" x14ac:dyDescent="0.3">
      <c r="A32" s="33">
        <v>46191</v>
      </c>
      <c r="B32" s="34" t="s">
        <v>31</v>
      </c>
      <c r="C32" s="34" t="s">
        <v>32</v>
      </c>
      <c r="D32" s="28">
        <v>29</v>
      </c>
      <c r="E32" s="29">
        <v>13.37</v>
      </c>
      <c r="F32" s="35">
        <v>3.8</v>
      </c>
      <c r="G32" s="36">
        <v>23</v>
      </c>
      <c r="H32" s="35">
        <v>3.3</v>
      </c>
      <c r="I32" s="37">
        <f t="shared" si="0"/>
        <v>1.1515151515151516</v>
      </c>
      <c r="J32"/>
      <c r="K32"/>
    </row>
    <row r="33" spans="1:11" ht="16.5" x14ac:dyDescent="0.3">
      <c r="A33" s="33">
        <v>46191</v>
      </c>
      <c r="B33" s="34" t="s">
        <v>31</v>
      </c>
      <c r="C33" s="34" t="s">
        <v>32</v>
      </c>
      <c r="D33" s="28">
        <v>30</v>
      </c>
      <c r="E33" s="29">
        <v>13.35</v>
      </c>
      <c r="F33" s="35">
        <v>3.74</v>
      </c>
      <c r="G33" s="36">
        <v>23</v>
      </c>
      <c r="H33" s="35">
        <v>3.3</v>
      </c>
      <c r="I33" s="37">
        <f t="shared" si="0"/>
        <v>1.1333333333333335</v>
      </c>
      <c r="J33"/>
      <c r="K33"/>
    </row>
    <row r="34" spans="1:11" ht="16.5" x14ac:dyDescent="0.3">
      <c r="A34" s="33">
        <v>46191</v>
      </c>
      <c r="B34" s="34" t="s">
        <v>31</v>
      </c>
      <c r="C34" s="34" t="s">
        <v>32</v>
      </c>
      <c r="D34" s="28">
        <v>31</v>
      </c>
      <c r="E34" s="29">
        <v>13.31</v>
      </c>
      <c r="F34" s="35">
        <v>4.1500000000000004</v>
      </c>
      <c r="G34" s="36">
        <v>23</v>
      </c>
      <c r="H34" s="35">
        <v>3.3</v>
      </c>
      <c r="I34" s="37">
        <f t="shared" si="0"/>
        <v>1.2575757575757578</v>
      </c>
      <c r="J34"/>
      <c r="K34"/>
    </row>
    <row r="35" spans="1:11" ht="16.5" x14ac:dyDescent="0.3">
      <c r="A35" s="33">
        <v>46191</v>
      </c>
      <c r="B35" s="34" t="s">
        <v>31</v>
      </c>
      <c r="C35" s="34" t="s">
        <v>32</v>
      </c>
      <c r="D35" s="28">
        <v>32</v>
      </c>
      <c r="E35" s="29">
        <v>13.37</v>
      </c>
      <c r="F35" s="35">
        <v>3.84</v>
      </c>
      <c r="G35" s="36">
        <v>23</v>
      </c>
      <c r="H35" s="35">
        <v>3.3</v>
      </c>
      <c r="I35" s="37">
        <f t="shared" si="0"/>
        <v>1.1636363636363636</v>
      </c>
      <c r="J35"/>
      <c r="K35"/>
    </row>
    <row r="36" spans="1:11" x14ac:dyDescent="0.3">
      <c r="A36" s="54" t="s">
        <v>33</v>
      </c>
      <c r="B36" s="55"/>
      <c r="C36" s="55"/>
      <c r="D36" s="56"/>
      <c r="E36" s="38">
        <f>AVERAGE(E4:E35)</f>
        <v>13.306562500000005</v>
      </c>
      <c r="F36" s="38">
        <f>AVERAGE(F4:F35)</f>
        <v>3.8956249999999999</v>
      </c>
      <c r="G36" s="39"/>
      <c r="H36" s="39"/>
      <c r="I36" s="40">
        <f>AVERAGE(I4:I35)</f>
        <v>1.1804924242424242</v>
      </c>
      <c r="J36" s="41"/>
    </row>
    <row r="37" spans="1:11" x14ac:dyDescent="0.3">
      <c r="A37" s="54" t="s">
        <v>34</v>
      </c>
      <c r="B37" s="55"/>
      <c r="C37" s="55"/>
      <c r="D37" s="56"/>
      <c r="E37" s="38">
        <f>MAX(E4:E35)</f>
        <v>13.39</v>
      </c>
      <c r="F37" s="38">
        <f>MAX(F4:F35)</f>
        <v>4.25</v>
      </c>
      <c r="G37" s="42"/>
      <c r="H37" s="39"/>
      <c r="I37" s="40">
        <f>MAX(I4:I35)</f>
        <v>1.2878787878787878</v>
      </c>
      <c r="J37" s="41"/>
    </row>
    <row r="38" spans="1:11" x14ac:dyDescent="0.3">
      <c r="A38" s="54" t="s">
        <v>35</v>
      </c>
      <c r="B38" s="55"/>
      <c r="C38" s="55"/>
      <c r="D38" s="56"/>
      <c r="E38" s="38">
        <f>MIN(E4:E35)</f>
        <v>13.19</v>
      </c>
      <c r="F38" s="38">
        <f>MIN(F4:F35)</f>
        <v>3.64</v>
      </c>
      <c r="G38" s="42"/>
      <c r="H38" s="39"/>
      <c r="I38" s="40">
        <f>MIN(I4:I35)</f>
        <v>1.103030303030303</v>
      </c>
      <c r="J38" s="41"/>
    </row>
    <row r="39" spans="1:11" ht="141" customHeight="1" x14ac:dyDescent="0.3">
      <c r="A39" s="43" t="s">
        <v>11</v>
      </c>
      <c r="B39" s="57" t="s">
        <v>37</v>
      </c>
      <c r="C39" s="58"/>
      <c r="D39" s="58"/>
      <c r="E39" s="59"/>
      <c r="F39" s="44" t="s">
        <v>12</v>
      </c>
      <c r="G39" s="46"/>
      <c r="H39" s="47"/>
      <c r="I39" s="48"/>
      <c r="J39" s="41"/>
    </row>
    <row r="40" spans="1:11" ht="204.75" customHeight="1" x14ac:dyDescent="0.3">
      <c r="A40" s="44" t="s">
        <v>15</v>
      </c>
      <c r="B40" s="46"/>
      <c r="C40" s="47"/>
      <c r="D40" s="47"/>
      <c r="E40" s="48"/>
      <c r="F40" s="44"/>
      <c r="G40" s="49"/>
      <c r="H40" s="50"/>
      <c r="I40" s="51"/>
      <c r="J40" s="41"/>
    </row>
    <row r="41" spans="1:11" x14ac:dyDescent="0.3">
      <c r="H41" s="45"/>
    </row>
    <row r="42" spans="1:11" x14ac:dyDescent="0.3">
      <c r="H42" s="45"/>
    </row>
    <row r="43" spans="1:11" x14ac:dyDescent="0.3">
      <c r="H43" s="45"/>
    </row>
    <row r="44" spans="1:11" x14ac:dyDescent="0.3">
      <c r="H44" s="45"/>
    </row>
  </sheetData>
  <autoFilter ref="A3:I35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="85" zoomScaleNormal="85" workbookViewId="0">
      <selection activeCell="G2" sqref="G2:H2"/>
    </sheetView>
  </sheetViews>
  <sheetFormatPr defaultColWidth="8.75" defaultRowHeight="15.75" x14ac:dyDescent="0.3"/>
  <cols>
    <col min="1" max="1" width="14.875" style="4" customWidth="1"/>
    <col min="2" max="2" width="15.25" style="4" bestFit="1" customWidth="1"/>
    <col min="3" max="3" width="16.625" style="4" customWidth="1"/>
    <col min="4" max="4" width="8.75" style="4"/>
    <col min="5" max="5" width="8.75" style="5"/>
    <col min="6" max="6" width="14.5" style="6" customWidth="1"/>
    <col min="7" max="7" width="13.125" style="6" customWidth="1"/>
    <col min="8" max="8" width="8.625" style="6" customWidth="1"/>
    <col min="9" max="9" width="17" style="6" customWidth="1"/>
    <col min="10" max="10" width="22.75" style="4" bestFit="1" customWidth="1"/>
    <col min="11" max="16384" width="8.75" style="4"/>
  </cols>
  <sheetData>
    <row r="1" spans="1:13" ht="16.5" thickBot="1" x14ac:dyDescent="0.35"/>
    <row r="2" spans="1:13" ht="45.6" customHeight="1" thickBot="1" x14ac:dyDescent="0.35">
      <c r="A2" s="21" t="s">
        <v>0</v>
      </c>
      <c r="B2" s="21" t="s">
        <v>18</v>
      </c>
      <c r="C2" s="21" t="s">
        <v>1</v>
      </c>
      <c r="D2" s="60" t="s">
        <v>20</v>
      </c>
      <c r="E2" s="61"/>
      <c r="F2" s="7" t="s">
        <v>2</v>
      </c>
      <c r="G2" s="62" t="s">
        <v>38</v>
      </c>
      <c r="H2" s="63"/>
      <c r="I2" s="21" t="s">
        <v>3</v>
      </c>
      <c r="J2" s="7">
        <v>40</v>
      </c>
    </row>
    <row r="3" spans="1:13" ht="42" customHeight="1" x14ac:dyDescent="0.3">
      <c r="A3" s="8" t="s">
        <v>4</v>
      </c>
      <c r="B3" s="8" t="s">
        <v>5</v>
      </c>
      <c r="C3" s="8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0"/>
      <c r="I3" s="10" t="s">
        <v>16</v>
      </c>
      <c r="J3" s="23" t="s">
        <v>22</v>
      </c>
    </row>
    <row r="4" spans="1:13" ht="22.15" customHeight="1" x14ac:dyDescent="0.3">
      <c r="A4" s="11">
        <v>46191</v>
      </c>
      <c r="B4" s="1" t="s">
        <v>19</v>
      </c>
      <c r="C4" s="12" t="s">
        <v>17</v>
      </c>
      <c r="D4" s="13">
        <v>1</v>
      </c>
      <c r="E4" s="14">
        <v>13.3</v>
      </c>
      <c r="F4" s="14">
        <v>2.1800000000000002</v>
      </c>
      <c r="G4" s="15">
        <v>23</v>
      </c>
      <c r="H4" s="24"/>
      <c r="I4" s="14">
        <v>2.2999999999999998</v>
      </c>
      <c r="J4" s="2">
        <f>F4/I4</f>
        <v>0.94782608695652193</v>
      </c>
    </row>
    <row r="5" spans="1:13" ht="22.15" customHeight="1" x14ac:dyDescent="0.3">
      <c r="A5" s="11">
        <v>46191</v>
      </c>
      <c r="B5" s="1" t="s">
        <v>19</v>
      </c>
      <c r="C5" s="12" t="s">
        <v>17</v>
      </c>
      <c r="D5" s="13">
        <v>2</v>
      </c>
      <c r="E5" s="14">
        <v>13.31</v>
      </c>
      <c r="F5" s="14">
        <v>2.17</v>
      </c>
      <c r="G5" s="15">
        <v>23</v>
      </c>
      <c r="H5" s="24"/>
      <c r="I5" s="14">
        <v>2.2999999999999998</v>
      </c>
      <c r="J5" s="2">
        <f t="shared" ref="J5:J43" si="0">F5/I5</f>
        <v>0.94347826086956521</v>
      </c>
      <c r="M5" s="22"/>
    </row>
    <row r="6" spans="1:13" ht="22.15" customHeight="1" x14ac:dyDescent="0.3">
      <c r="A6" s="11">
        <v>46191</v>
      </c>
      <c r="B6" s="1" t="s">
        <v>19</v>
      </c>
      <c r="C6" s="12" t="s">
        <v>17</v>
      </c>
      <c r="D6" s="13">
        <v>3</v>
      </c>
      <c r="E6" s="14">
        <v>13.29</v>
      </c>
      <c r="F6" s="14">
        <v>2.16</v>
      </c>
      <c r="G6" s="15">
        <v>23</v>
      </c>
      <c r="H6" s="24"/>
      <c r="I6" s="14">
        <v>2.2999999999999998</v>
      </c>
      <c r="J6" s="2">
        <f t="shared" si="0"/>
        <v>0.93913043478260883</v>
      </c>
    </row>
    <row r="7" spans="1:13" ht="22.15" customHeight="1" x14ac:dyDescent="0.3">
      <c r="A7" s="11">
        <v>46191</v>
      </c>
      <c r="B7" s="1" t="s">
        <v>19</v>
      </c>
      <c r="C7" s="12" t="s">
        <v>17</v>
      </c>
      <c r="D7" s="13">
        <v>4</v>
      </c>
      <c r="E7" s="14">
        <v>13.31</v>
      </c>
      <c r="F7" s="14">
        <v>2.25</v>
      </c>
      <c r="G7" s="15">
        <v>23</v>
      </c>
      <c r="H7" s="24"/>
      <c r="I7" s="14">
        <v>2.2999999999999998</v>
      </c>
      <c r="J7" s="2">
        <f t="shared" si="0"/>
        <v>0.97826086956521752</v>
      </c>
    </row>
    <row r="8" spans="1:13" ht="22.15" customHeight="1" x14ac:dyDescent="0.3">
      <c r="A8" s="11">
        <v>46191</v>
      </c>
      <c r="B8" s="1" t="s">
        <v>19</v>
      </c>
      <c r="C8" s="12" t="s">
        <v>17</v>
      </c>
      <c r="D8" s="13">
        <v>5</v>
      </c>
      <c r="E8" s="14">
        <v>13.28</v>
      </c>
      <c r="F8" s="14">
        <v>2.1800000000000002</v>
      </c>
      <c r="G8" s="15">
        <v>23</v>
      </c>
      <c r="H8" s="24"/>
      <c r="I8" s="14">
        <v>2.2999999999999998</v>
      </c>
      <c r="J8" s="2">
        <f t="shared" si="0"/>
        <v>0.94782608695652193</v>
      </c>
    </row>
    <row r="9" spans="1:13" ht="22.15" customHeight="1" x14ac:dyDescent="0.3">
      <c r="A9" s="11">
        <v>46191</v>
      </c>
      <c r="B9" s="1" t="s">
        <v>19</v>
      </c>
      <c r="C9" s="12" t="s">
        <v>17</v>
      </c>
      <c r="D9" s="13">
        <v>6</v>
      </c>
      <c r="E9" s="14">
        <v>13.25</v>
      </c>
      <c r="F9" s="14">
        <v>2.21</v>
      </c>
      <c r="G9" s="15">
        <v>23</v>
      </c>
      <c r="H9" s="24"/>
      <c r="I9" s="14">
        <v>2.2999999999999998</v>
      </c>
      <c r="J9" s="2">
        <f t="shared" si="0"/>
        <v>0.96086956521739131</v>
      </c>
    </row>
    <row r="10" spans="1:13" ht="22.15" customHeight="1" x14ac:dyDescent="0.3">
      <c r="A10" s="11">
        <v>46191</v>
      </c>
      <c r="B10" s="1" t="s">
        <v>19</v>
      </c>
      <c r="C10" s="12" t="s">
        <v>17</v>
      </c>
      <c r="D10" s="13">
        <v>7</v>
      </c>
      <c r="E10" s="14">
        <v>13.24</v>
      </c>
      <c r="F10" s="14">
        <v>2.2400000000000002</v>
      </c>
      <c r="G10" s="15">
        <v>23</v>
      </c>
      <c r="H10" s="24"/>
      <c r="I10" s="14">
        <v>2.2999999999999998</v>
      </c>
      <c r="J10" s="2">
        <f t="shared" si="0"/>
        <v>0.97391304347826102</v>
      </c>
    </row>
    <row r="11" spans="1:13" ht="22.15" customHeight="1" x14ac:dyDescent="0.3">
      <c r="A11" s="11">
        <v>46191</v>
      </c>
      <c r="B11" s="1" t="s">
        <v>19</v>
      </c>
      <c r="C11" s="12" t="s">
        <v>17</v>
      </c>
      <c r="D11" s="13">
        <v>8</v>
      </c>
      <c r="E11" s="14">
        <v>13.22</v>
      </c>
      <c r="F11" s="14">
        <v>2.16</v>
      </c>
      <c r="G11" s="15">
        <v>23</v>
      </c>
      <c r="H11" s="24"/>
      <c r="I11" s="14">
        <v>2.2999999999999998</v>
      </c>
      <c r="J11" s="2">
        <f t="shared" si="0"/>
        <v>0.93913043478260883</v>
      </c>
    </row>
    <row r="12" spans="1:13" ht="22.15" customHeight="1" x14ac:dyDescent="0.3">
      <c r="A12" s="11">
        <v>46191</v>
      </c>
      <c r="B12" s="1" t="s">
        <v>19</v>
      </c>
      <c r="C12" s="12" t="s">
        <v>17</v>
      </c>
      <c r="D12" s="13">
        <v>9</v>
      </c>
      <c r="E12" s="14">
        <v>13.22</v>
      </c>
      <c r="F12" s="14">
        <v>2.27</v>
      </c>
      <c r="G12" s="15">
        <v>23</v>
      </c>
      <c r="H12" s="24"/>
      <c r="I12" s="14">
        <v>2.2999999999999998</v>
      </c>
      <c r="J12" s="2">
        <f t="shared" si="0"/>
        <v>0.98695652173913051</v>
      </c>
    </row>
    <row r="13" spans="1:13" ht="22.15" customHeight="1" x14ac:dyDescent="0.3">
      <c r="A13" s="11">
        <v>46191</v>
      </c>
      <c r="B13" s="1" t="s">
        <v>19</v>
      </c>
      <c r="C13" s="12" t="s">
        <v>17</v>
      </c>
      <c r="D13" s="13">
        <v>10</v>
      </c>
      <c r="E13" s="14">
        <v>13.24</v>
      </c>
      <c r="F13" s="14">
        <v>2.2799999999999998</v>
      </c>
      <c r="G13" s="15">
        <v>23</v>
      </c>
      <c r="H13" s="24"/>
      <c r="I13" s="14">
        <v>2.2999999999999998</v>
      </c>
      <c r="J13" s="2">
        <f t="shared" si="0"/>
        <v>0.9913043478260869</v>
      </c>
    </row>
    <row r="14" spans="1:13" ht="22.15" customHeight="1" x14ac:dyDescent="0.3">
      <c r="A14" s="11">
        <v>46191</v>
      </c>
      <c r="B14" s="1" t="s">
        <v>19</v>
      </c>
      <c r="C14" s="12" t="s">
        <v>17</v>
      </c>
      <c r="D14" s="13">
        <v>11</v>
      </c>
      <c r="E14" s="14">
        <v>13.21</v>
      </c>
      <c r="F14" s="14">
        <v>2.2000000000000002</v>
      </c>
      <c r="G14" s="15">
        <v>23</v>
      </c>
      <c r="H14" s="24"/>
      <c r="I14" s="14">
        <v>2.2999999999999998</v>
      </c>
      <c r="J14" s="2">
        <f t="shared" si="0"/>
        <v>0.95652173913043492</v>
      </c>
    </row>
    <row r="15" spans="1:13" ht="22.15" customHeight="1" x14ac:dyDescent="0.3">
      <c r="A15" s="11">
        <v>46191</v>
      </c>
      <c r="B15" s="1" t="s">
        <v>19</v>
      </c>
      <c r="C15" s="12" t="s">
        <v>17</v>
      </c>
      <c r="D15" s="13">
        <v>12</v>
      </c>
      <c r="E15" s="14">
        <v>13.23</v>
      </c>
      <c r="F15" s="14">
        <v>2.19</v>
      </c>
      <c r="G15" s="15">
        <v>23</v>
      </c>
      <c r="H15" s="24"/>
      <c r="I15" s="14">
        <v>2.2999999999999998</v>
      </c>
      <c r="J15" s="2">
        <f t="shared" si="0"/>
        <v>0.95217391304347831</v>
      </c>
    </row>
    <row r="16" spans="1:13" ht="22.15" customHeight="1" x14ac:dyDescent="0.3">
      <c r="A16" s="11">
        <v>46191</v>
      </c>
      <c r="B16" s="1" t="s">
        <v>19</v>
      </c>
      <c r="C16" s="12" t="s">
        <v>17</v>
      </c>
      <c r="D16" s="13">
        <v>13</v>
      </c>
      <c r="E16" s="14">
        <v>13.15</v>
      </c>
      <c r="F16" s="14">
        <v>2.0499999999999998</v>
      </c>
      <c r="G16" s="15">
        <v>23</v>
      </c>
      <c r="H16" s="24"/>
      <c r="I16" s="14">
        <v>2.2999999999999998</v>
      </c>
      <c r="J16" s="2">
        <f t="shared" si="0"/>
        <v>0.89130434782608692</v>
      </c>
    </row>
    <row r="17" spans="1:10" ht="22.15" customHeight="1" x14ac:dyDescent="0.3">
      <c r="A17" s="11">
        <v>46191</v>
      </c>
      <c r="B17" s="1" t="s">
        <v>19</v>
      </c>
      <c r="C17" s="12" t="s">
        <v>17</v>
      </c>
      <c r="D17" s="13">
        <v>14</v>
      </c>
      <c r="E17" s="14">
        <v>13.24</v>
      </c>
      <c r="F17" s="14">
        <v>2.1800000000000002</v>
      </c>
      <c r="G17" s="15">
        <v>23</v>
      </c>
      <c r="H17" s="24"/>
      <c r="I17" s="14">
        <v>2.2999999999999998</v>
      </c>
      <c r="J17" s="2">
        <f t="shared" si="0"/>
        <v>0.94782608695652193</v>
      </c>
    </row>
    <row r="18" spans="1:10" ht="22.15" customHeight="1" x14ac:dyDescent="0.3">
      <c r="A18" s="11">
        <v>46191</v>
      </c>
      <c r="B18" s="1" t="s">
        <v>19</v>
      </c>
      <c r="C18" s="12" t="s">
        <v>17</v>
      </c>
      <c r="D18" s="13">
        <v>15</v>
      </c>
      <c r="E18" s="14">
        <v>13.24</v>
      </c>
      <c r="F18" s="14">
        <v>2.19</v>
      </c>
      <c r="G18" s="15">
        <v>23</v>
      </c>
      <c r="H18" s="24"/>
      <c r="I18" s="14">
        <v>2.2999999999999998</v>
      </c>
      <c r="J18" s="2">
        <f t="shared" si="0"/>
        <v>0.95217391304347831</v>
      </c>
    </row>
    <row r="19" spans="1:10" ht="22.15" customHeight="1" x14ac:dyDescent="0.3">
      <c r="A19" s="11">
        <v>46191</v>
      </c>
      <c r="B19" s="1" t="s">
        <v>19</v>
      </c>
      <c r="C19" s="12" t="s">
        <v>17</v>
      </c>
      <c r="D19" s="13">
        <v>16</v>
      </c>
      <c r="E19" s="14">
        <v>13.23</v>
      </c>
      <c r="F19" s="14">
        <v>2.21</v>
      </c>
      <c r="G19" s="15">
        <v>23</v>
      </c>
      <c r="H19" s="24"/>
      <c r="I19" s="14">
        <v>2.2999999999999998</v>
      </c>
      <c r="J19" s="2">
        <f t="shared" si="0"/>
        <v>0.96086956521739131</v>
      </c>
    </row>
    <row r="20" spans="1:10" ht="22.15" customHeight="1" x14ac:dyDescent="0.3">
      <c r="A20" s="11">
        <v>46191</v>
      </c>
      <c r="B20" s="1" t="s">
        <v>19</v>
      </c>
      <c r="C20" s="12" t="s">
        <v>17</v>
      </c>
      <c r="D20" s="13">
        <v>17</v>
      </c>
      <c r="E20" s="14">
        <v>13.22</v>
      </c>
      <c r="F20" s="14">
        <v>2.08</v>
      </c>
      <c r="G20" s="15">
        <v>23</v>
      </c>
      <c r="H20" s="24"/>
      <c r="I20" s="14">
        <v>2.2999999999999998</v>
      </c>
      <c r="J20" s="2">
        <f t="shared" si="0"/>
        <v>0.90434782608695663</v>
      </c>
    </row>
    <row r="21" spans="1:10" ht="22.15" customHeight="1" x14ac:dyDescent="0.3">
      <c r="A21" s="11">
        <v>46191</v>
      </c>
      <c r="B21" s="1" t="s">
        <v>19</v>
      </c>
      <c r="C21" s="12" t="s">
        <v>17</v>
      </c>
      <c r="D21" s="13">
        <v>18</v>
      </c>
      <c r="E21" s="14">
        <v>13.27</v>
      </c>
      <c r="F21" s="14">
        <v>2.0699999999999998</v>
      </c>
      <c r="G21" s="15">
        <v>23</v>
      </c>
      <c r="H21" s="24"/>
      <c r="I21" s="14">
        <v>2.2999999999999998</v>
      </c>
      <c r="J21" s="2">
        <f t="shared" si="0"/>
        <v>0.9</v>
      </c>
    </row>
    <row r="22" spans="1:10" ht="22.15" customHeight="1" x14ac:dyDescent="0.3">
      <c r="A22" s="11">
        <v>46191</v>
      </c>
      <c r="B22" s="1" t="s">
        <v>19</v>
      </c>
      <c r="C22" s="12" t="s">
        <v>17</v>
      </c>
      <c r="D22" s="13">
        <v>19</v>
      </c>
      <c r="E22" s="14">
        <v>13.26</v>
      </c>
      <c r="F22" s="14">
        <v>2.09</v>
      </c>
      <c r="G22" s="15">
        <v>23</v>
      </c>
      <c r="H22" s="24"/>
      <c r="I22" s="14">
        <v>2.2999999999999998</v>
      </c>
      <c r="J22" s="2">
        <f t="shared" si="0"/>
        <v>0.90869565217391302</v>
      </c>
    </row>
    <row r="23" spans="1:10" ht="22.15" customHeight="1" x14ac:dyDescent="0.3">
      <c r="A23" s="11">
        <v>46191</v>
      </c>
      <c r="B23" s="1" t="s">
        <v>19</v>
      </c>
      <c r="C23" s="12" t="s">
        <v>17</v>
      </c>
      <c r="D23" s="13">
        <v>20</v>
      </c>
      <c r="E23" s="14">
        <v>13.27</v>
      </c>
      <c r="F23" s="14">
        <v>2.1</v>
      </c>
      <c r="G23" s="15">
        <v>23</v>
      </c>
      <c r="H23" s="24"/>
      <c r="I23" s="14">
        <v>2.2999999999999998</v>
      </c>
      <c r="J23" s="2">
        <f t="shared" si="0"/>
        <v>0.91304347826086962</v>
      </c>
    </row>
    <row r="24" spans="1:10" ht="22.15" customHeight="1" x14ac:dyDescent="0.3">
      <c r="A24" s="11">
        <v>46191</v>
      </c>
      <c r="B24" s="1" t="s">
        <v>19</v>
      </c>
      <c r="C24" s="12" t="s">
        <v>17</v>
      </c>
      <c r="D24" s="13">
        <v>21</v>
      </c>
      <c r="E24" s="14">
        <v>13.11</v>
      </c>
      <c r="F24" s="14">
        <v>2.12</v>
      </c>
      <c r="G24" s="15">
        <v>23</v>
      </c>
      <c r="H24" s="24"/>
      <c r="I24" s="14">
        <v>2.2999999999999998</v>
      </c>
      <c r="J24" s="2">
        <f t="shared" si="0"/>
        <v>0.92173913043478273</v>
      </c>
    </row>
    <row r="25" spans="1:10" ht="22.15" customHeight="1" x14ac:dyDescent="0.3">
      <c r="A25" s="11">
        <v>46191</v>
      </c>
      <c r="B25" s="1" t="s">
        <v>19</v>
      </c>
      <c r="C25" s="12" t="s">
        <v>17</v>
      </c>
      <c r="D25" s="13">
        <v>22</v>
      </c>
      <c r="E25" s="14">
        <v>13.14</v>
      </c>
      <c r="F25" s="14">
        <v>2.11</v>
      </c>
      <c r="G25" s="15">
        <v>23</v>
      </c>
      <c r="H25" s="24"/>
      <c r="I25" s="14">
        <v>2.2999999999999998</v>
      </c>
      <c r="J25" s="2">
        <f t="shared" si="0"/>
        <v>0.91739130434782612</v>
      </c>
    </row>
    <row r="26" spans="1:10" ht="22.15" customHeight="1" x14ac:dyDescent="0.3">
      <c r="A26" s="11">
        <v>46191</v>
      </c>
      <c r="B26" s="1" t="s">
        <v>19</v>
      </c>
      <c r="C26" s="12" t="s">
        <v>17</v>
      </c>
      <c r="D26" s="13">
        <v>23</v>
      </c>
      <c r="E26" s="14">
        <v>13.22</v>
      </c>
      <c r="F26" s="14">
        <v>2.08</v>
      </c>
      <c r="G26" s="15">
        <v>23</v>
      </c>
      <c r="H26" s="24"/>
      <c r="I26" s="14">
        <v>2.2999999999999998</v>
      </c>
      <c r="J26" s="2">
        <f t="shared" si="0"/>
        <v>0.90434782608695663</v>
      </c>
    </row>
    <row r="27" spans="1:10" ht="22.15" customHeight="1" x14ac:dyDescent="0.3">
      <c r="A27" s="11">
        <v>46191</v>
      </c>
      <c r="B27" s="1" t="s">
        <v>19</v>
      </c>
      <c r="C27" s="12" t="s">
        <v>17</v>
      </c>
      <c r="D27" s="13">
        <v>24</v>
      </c>
      <c r="E27" s="14">
        <v>13.21</v>
      </c>
      <c r="F27" s="14">
        <v>2.16</v>
      </c>
      <c r="G27" s="15">
        <v>23</v>
      </c>
      <c r="H27" s="24"/>
      <c r="I27" s="14">
        <v>2.2999999999999998</v>
      </c>
      <c r="J27" s="2">
        <f t="shared" si="0"/>
        <v>0.93913043478260883</v>
      </c>
    </row>
    <row r="28" spans="1:10" ht="22.15" customHeight="1" x14ac:dyDescent="0.3">
      <c r="A28" s="11">
        <v>46191</v>
      </c>
      <c r="B28" s="1" t="s">
        <v>19</v>
      </c>
      <c r="C28" s="12" t="s">
        <v>17</v>
      </c>
      <c r="D28" s="13">
        <v>25</v>
      </c>
      <c r="E28" s="14">
        <v>13.2</v>
      </c>
      <c r="F28" s="14">
        <v>2.1800000000000002</v>
      </c>
      <c r="G28" s="15">
        <v>23</v>
      </c>
      <c r="H28" s="24"/>
      <c r="I28" s="14">
        <v>2.2999999999999998</v>
      </c>
      <c r="J28" s="2">
        <f t="shared" si="0"/>
        <v>0.94782608695652193</v>
      </c>
    </row>
    <row r="29" spans="1:10" ht="22.15" customHeight="1" x14ac:dyDescent="0.3">
      <c r="A29" s="11">
        <v>46191</v>
      </c>
      <c r="B29" s="1" t="s">
        <v>19</v>
      </c>
      <c r="C29" s="12" t="s">
        <v>17</v>
      </c>
      <c r="D29" s="13">
        <v>26</v>
      </c>
      <c r="E29" s="14">
        <v>13.18</v>
      </c>
      <c r="F29" s="14">
        <v>2.16</v>
      </c>
      <c r="G29" s="15">
        <v>23</v>
      </c>
      <c r="H29" s="24"/>
      <c r="I29" s="14">
        <v>2.2999999999999998</v>
      </c>
      <c r="J29" s="2">
        <f t="shared" si="0"/>
        <v>0.93913043478260883</v>
      </c>
    </row>
    <row r="30" spans="1:10" ht="22.15" customHeight="1" x14ac:dyDescent="0.3">
      <c r="A30" s="11">
        <v>46191</v>
      </c>
      <c r="B30" s="1" t="s">
        <v>19</v>
      </c>
      <c r="C30" s="12" t="s">
        <v>17</v>
      </c>
      <c r="D30" s="13">
        <v>27</v>
      </c>
      <c r="E30" s="14">
        <v>13.18</v>
      </c>
      <c r="F30" s="14">
        <v>2.15</v>
      </c>
      <c r="G30" s="15">
        <v>23</v>
      </c>
      <c r="H30" s="24"/>
      <c r="I30" s="14">
        <v>2.2999999999999998</v>
      </c>
      <c r="J30" s="2">
        <f t="shared" si="0"/>
        <v>0.93478260869565222</v>
      </c>
    </row>
    <row r="31" spans="1:10" ht="22.15" customHeight="1" x14ac:dyDescent="0.3">
      <c r="A31" s="11">
        <v>46191</v>
      </c>
      <c r="B31" s="1" t="s">
        <v>19</v>
      </c>
      <c r="C31" s="12" t="s">
        <v>17</v>
      </c>
      <c r="D31" s="13">
        <v>28</v>
      </c>
      <c r="E31" s="14">
        <v>13.2</v>
      </c>
      <c r="F31" s="14">
        <v>2.1800000000000002</v>
      </c>
      <c r="G31" s="15">
        <v>23</v>
      </c>
      <c r="H31" s="24"/>
      <c r="I31" s="14">
        <v>2.2999999999999998</v>
      </c>
      <c r="J31" s="2">
        <f t="shared" si="0"/>
        <v>0.94782608695652193</v>
      </c>
    </row>
    <row r="32" spans="1:10" ht="22.15" customHeight="1" x14ac:dyDescent="0.3">
      <c r="A32" s="11">
        <v>46191</v>
      </c>
      <c r="B32" s="1" t="s">
        <v>19</v>
      </c>
      <c r="C32" s="12" t="s">
        <v>17</v>
      </c>
      <c r="D32" s="13">
        <v>29</v>
      </c>
      <c r="E32" s="14">
        <v>13.18</v>
      </c>
      <c r="F32" s="14">
        <v>2.2000000000000002</v>
      </c>
      <c r="G32" s="15">
        <v>23</v>
      </c>
      <c r="H32" s="24"/>
      <c r="I32" s="14">
        <v>2.2999999999999998</v>
      </c>
      <c r="J32" s="2">
        <f t="shared" si="0"/>
        <v>0.95652173913043492</v>
      </c>
    </row>
    <row r="33" spans="1:10" ht="22.15" customHeight="1" x14ac:dyDescent="0.3">
      <c r="A33" s="11">
        <v>46191</v>
      </c>
      <c r="B33" s="1" t="s">
        <v>19</v>
      </c>
      <c r="C33" s="12" t="s">
        <v>17</v>
      </c>
      <c r="D33" s="13">
        <v>30</v>
      </c>
      <c r="E33" s="14">
        <v>13.19</v>
      </c>
      <c r="F33" s="14">
        <v>2.2200000000000002</v>
      </c>
      <c r="G33" s="15">
        <v>23</v>
      </c>
      <c r="H33" s="24"/>
      <c r="I33" s="14">
        <v>2.2999999999999998</v>
      </c>
      <c r="J33" s="2">
        <f t="shared" si="0"/>
        <v>0.96521739130434803</v>
      </c>
    </row>
    <row r="34" spans="1:10" ht="22.15" customHeight="1" x14ac:dyDescent="0.3">
      <c r="A34" s="11">
        <v>46191</v>
      </c>
      <c r="B34" s="1" t="s">
        <v>19</v>
      </c>
      <c r="C34" s="12" t="s">
        <v>17</v>
      </c>
      <c r="D34" s="13">
        <v>31</v>
      </c>
      <c r="E34" s="14">
        <v>13.15</v>
      </c>
      <c r="F34" s="14">
        <v>2.16</v>
      </c>
      <c r="G34" s="15">
        <v>23</v>
      </c>
      <c r="H34" s="24"/>
      <c r="I34" s="14">
        <v>2.2999999999999998</v>
      </c>
      <c r="J34" s="2">
        <f t="shared" si="0"/>
        <v>0.93913043478260883</v>
      </c>
    </row>
    <row r="35" spans="1:10" ht="22.15" customHeight="1" x14ac:dyDescent="0.3">
      <c r="A35" s="11">
        <v>46191</v>
      </c>
      <c r="B35" s="1" t="s">
        <v>19</v>
      </c>
      <c r="C35" s="12" t="s">
        <v>17</v>
      </c>
      <c r="D35" s="13">
        <v>32</v>
      </c>
      <c r="E35" s="14">
        <v>13.14</v>
      </c>
      <c r="F35" s="14">
        <v>2.09</v>
      </c>
      <c r="G35" s="15">
        <v>23</v>
      </c>
      <c r="H35" s="24"/>
      <c r="I35" s="14">
        <v>2.2999999999999998</v>
      </c>
      <c r="J35" s="2">
        <f t="shared" si="0"/>
        <v>0.90869565217391302</v>
      </c>
    </row>
    <row r="36" spans="1:10" ht="22.15" customHeight="1" x14ac:dyDescent="0.3">
      <c r="A36" s="11">
        <v>46191</v>
      </c>
      <c r="B36" s="1" t="s">
        <v>19</v>
      </c>
      <c r="C36" s="12" t="s">
        <v>17</v>
      </c>
      <c r="D36" s="13">
        <v>33</v>
      </c>
      <c r="E36" s="14">
        <v>13.12</v>
      </c>
      <c r="F36" s="14">
        <v>2.09</v>
      </c>
      <c r="G36" s="15">
        <v>23</v>
      </c>
      <c r="H36" s="24"/>
      <c r="I36" s="14">
        <v>2.2999999999999998</v>
      </c>
      <c r="J36" s="2">
        <f t="shared" si="0"/>
        <v>0.90869565217391302</v>
      </c>
    </row>
    <row r="37" spans="1:10" ht="22.15" customHeight="1" x14ac:dyDescent="0.3">
      <c r="A37" s="11">
        <v>46191</v>
      </c>
      <c r="B37" s="1" t="s">
        <v>19</v>
      </c>
      <c r="C37" s="12" t="s">
        <v>17</v>
      </c>
      <c r="D37" s="13">
        <v>34</v>
      </c>
      <c r="E37" s="14">
        <v>13.12</v>
      </c>
      <c r="F37" s="14">
        <v>2.08</v>
      </c>
      <c r="G37" s="15">
        <v>23</v>
      </c>
      <c r="H37" s="24"/>
      <c r="I37" s="14">
        <v>2.2999999999999998</v>
      </c>
      <c r="J37" s="2">
        <f t="shared" si="0"/>
        <v>0.90434782608695663</v>
      </c>
    </row>
    <row r="38" spans="1:10" ht="22.15" customHeight="1" x14ac:dyDescent="0.3">
      <c r="A38" s="11">
        <v>46191</v>
      </c>
      <c r="B38" s="1" t="s">
        <v>19</v>
      </c>
      <c r="C38" s="12" t="s">
        <v>17</v>
      </c>
      <c r="D38" s="13">
        <v>35</v>
      </c>
      <c r="E38" s="14">
        <v>13.09</v>
      </c>
      <c r="F38" s="14">
        <v>2.1</v>
      </c>
      <c r="G38" s="15">
        <v>23</v>
      </c>
      <c r="H38" s="24"/>
      <c r="I38" s="14">
        <v>2.2999999999999998</v>
      </c>
      <c r="J38" s="2">
        <f t="shared" si="0"/>
        <v>0.91304347826086962</v>
      </c>
    </row>
    <row r="39" spans="1:10" ht="22.15" customHeight="1" x14ac:dyDescent="0.3">
      <c r="A39" s="11">
        <v>46191</v>
      </c>
      <c r="B39" s="1" t="s">
        <v>19</v>
      </c>
      <c r="C39" s="12" t="s">
        <v>17</v>
      </c>
      <c r="D39" s="13">
        <v>36</v>
      </c>
      <c r="E39" s="14">
        <v>13.12</v>
      </c>
      <c r="F39" s="14">
        <v>2.09</v>
      </c>
      <c r="G39" s="15">
        <v>23</v>
      </c>
      <c r="H39" s="24"/>
      <c r="I39" s="14">
        <v>2.2999999999999998</v>
      </c>
      <c r="J39" s="2">
        <f t="shared" si="0"/>
        <v>0.90869565217391302</v>
      </c>
    </row>
    <row r="40" spans="1:10" ht="23.25" customHeight="1" x14ac:dyDescent="0.3">
      <c r="A40" s="11">
        <v>46191</v>
      </c>
      <c r="B40" s="1" t="s">
        <v>19</v>
      </c>
      <c r="C40" s="12" t="s">
        <v>17</v>
      </c>
      <c r="D40" s="13">
        <v>37</v>
      </c>
      <c r="E40" s="14">
        <v>13.1</v>
      </c>
      <c r="F40" s="14">
        <v>2.0499999999999998</v>
      </c>
      <c r="G40" s="15">
        <v>23</v>
      </c>
      <c r="H40" s="24"/>
      <c r="I40" s="14">
        <v>2.2999999999999998</v>
      </c>
      <c r="J40" s="2">
        <f t="shared" si="0"/>
        <v>0.89130434782608692</v>
      </c>
    </row>
    <row r="41" spans="1:10" ht="23.25" customHeight="1" x14ac:dyDescent="0.3">
      <c r="A41" s="11">
        <v>46191</v>
      </c>
      <c r="B41" s="1" t="s">
        <v>19</v>
      </c>
      <c r="C41" s="12" t="s">
        <v>17</v>
      </c>
      <c r="D41" s="13">
        <v>38</v>
      </c>
      <c r="E41" s="14">
        <v>13.11</v>
      </c>
      <c r="F41" s="14">
        <v>2.0699999999999998</v>
      </c>
      <c r="G41" s="15">
        <v>23</v>
      </c>
      <c r="H41" s="24"/>
      <c r="I41" s="14">
        <v>2.2999999999999998</v>
      </c>
      <c r="J41" s="2">
        <f t="shared" si="0"/>
        <v>0.9</v>
      </c>
    </row>
    <row r="42" spans="1:10" ht="23.25" customHeight="1" x14ac:dyDescent="0.3">
      <c r="A42" s="11">
        <v>46191</v>
      </c>
      <c r="B42" s="1" t="s">
        <v>19</v>
      </c>
      <c r="C42" s="12" t="s">
        <v>17</v>
      </c>
      <c r="D42" s="13">
        <v>39</v>
      </c>
      <c r="E42" s="14">
        <v>13.09</v>
      </c>
      <c r="F42" s="14">
        <v>2.08</v>
      </c>
      <c r="G42" s="15">
        <v>23</v>
      </c>
      <c r="H42" s="24"/>
      <c r="I42" s="14">
        <v>2.2999999999999998</v>
      </c>
      <c r="J42" s="2">
        <f t="shared" si="0"/>
        <v>0.90434782608695663</v>
      </c>
    </row>
    <row r="43" spans="1:10" ht="23.25" customHeight="1" x14ac:dyDescent="0.3">
      <c r="A43" s="11">
        <v>46191</v>
      </c>
      <c r="B43" s="1" t="s">
        <v>19</v>
      </c>
      <c r="C43" s="12" t="s">
        <v>17</v>
      </c>
      <c r="D43" s="13">
        <v>40</v>
      </c>
      <c r="E43" s="14">
        <v>13.13</v>
      </c>
      <c r="F43" s="14">
        <v>2.1</v>
      </c>
      <c r="G43" s="15">
        <v>23</v>
      </c>
      <c r="H43" s="24"/>
      <c r="I43" s="14">
        <v>2.2999999999999998</v>
      </c>
      <c r="J43" s="2">
        <f t="shared" si="0"/>
        <v>0.91304347826086962</v>
      </c>
    </row>
    <row r="44" spans="1:10" s="17" customFormat="1" ht="132" customHeight="1" x14ac:dyDescent="0.3">
      <c r="A44" s="3" t="s">
        <v>11</v>
      </c>
      <c r="B44" s="64" t="s">
        <v>24</v>
      </c>
      <c r="C44" s="65"/>
      <c r="D44" s="65"/>
      <c r="E44" s="66"/>
      <c r="F44" s="16" t="s">
        <v>12</v>
      </c>
      <c r="G44" s="67"/>
      <c r="H44" s="65"/>
      <c r="I44" s="65"/>
      <c r="J44" s="66"/>
    </row>
    <row r="45" spans="1:10" s="17" customFormat="1" ht="202.15" customHeight="1" x14ac:dyDescent="0.3">
      <c r="A45" s="16" t="s">
        <v>15</v>
      </c>
      <c r="B45" s="68"/>
      <c r="C45" s="65"/>
      <c r="D45" s="65"/>
      <c r="E45" s="66"/>
      <c r="F45" s="16" t="s">
        <v>13</v>
      </c>
      <c r="G45" s="69" t="s">
        <v>14</v>
      </c>
      <c r="H45" s="70"/>
      <c r="I45" s="70"/>
      <c r="J45" s="71"/>
    </row>
    <row r="46" spans="1:10" s="17" customFormat="1" ht="16.5" x14ac:dyDescent="0.3">
      <c r="E46" s="18"/>
      <c r="F46" s="19"/>
      <c r="G46" s="19"/>
      <c r="H46" s="19"/>
      <c r="I46" s="20"/>
    </row>
    <row r="47" spans="1:10" s="17" customFormat="1" ht="16.5" x14ac:dyDescent="0.3">
      <c r="E47" s="18"/>
      <c r="F47" s="19"/>
      <c r="G47" s="19"/>
      <c r="H47" s="19"/>
      <c r="I47" s="20"/>
    </row>
    <row r="48" spans="1:10" s="17" customFormat="1" ht="16.5" x14ac:dyDescent="0.3">
      <c r="E48" s="18"/>
      <c r="F48" s="19"/>
      <c r="G48" s="19"/>
      <c r="H48" s="19"/>
      <c r="I48" s="20"/>
    </row>
    <row r="49" spans="5:9" s="17" customFormat="1" ht="16.5" x14ac:dyDescent="0.3">
      <c r="E49" s="18"/>
      <c r="F49" s="19"/>
      <c r="G49" s="19"/>
      <c r="H49" s="19"/>
      <c r="I49" s="20"/>
    </row>
    <row r="50" spans="5:9" s="17" customFormat="1" ht="16.5" x14ac:dyDescent="0.3">
      <c r="E50" s="18"/>
      <c r="F50" s="19"/>
      <c r="G50" s="19"/>
      <c r="H50" s="19"/>
      <c r="I50" s="20"/>
    </row>
    <row r="51" spans="5:9" s="17" customFormat="1" ht="16.5" x14ac:dyDescent="0.3">
      <c r="E51" s="18"/>
      <c r="F51" s="19"/>
      <c r="G51" s="19"/>
      <c r="H51" s="19"/>
      <c r="I51" s="20"/>
    </row>
  </sheetData>
  <autoFilter ref="A3:J12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="85" zoomScaleNormal="85" workbookViewId="0">
      <selection activeCell="M14" sqref="M14"/>
    </sheetView>
  </sheetViews>
  <sheetFormatPr defaultColWidth="8.75" defaultRowHeight="15.75" x14ac:dyDescent="0.3"/>
  <cols>
    <col min="1" max="1" width="14.875" style="4" customWidth="1"/>
    <col min="2" max="2" width="15.25" style="4" bestFit="1" customWidth="1"/>
    <col min="3" max="3" width="16.625" style="4" customWidth="1"/>
    <col min="4" max="4" width="8.75" style="4"/>
    <col min="5" max="5" width="8.75" style="5"/>
    <col min="6" max="6" width="14.5" style="6" customWidth="1"/>
    <col min="7" max="7" width="13.125" style="6" customWidth="1"/>
    <col min="8" max="8" width="7.375" style="6" customWidth="1"/>
    <col min="9" max="9" width="17" style="6" customWidth="1"/>
    <col min="10" max="10" width="22.75" style="4" bestFit="1" customWidth="1"/>
    <col min="11" max="16384" width="8.75" style="4"/>
  </cols>
  <sheetData>
    <row r="1" spans="1:13" ht="16.5" thickBot="1" x14ac:dyDescent="0.35"/>
    <row r="2" spans="1:13" ht="45.6" customHeight="1" thickBot="1" x14ac:dyDescent="0.35">
      <c r="A2" s="21" t="s">
        <v>0</v>
      </c>
      <c r="B2" s="21" t="s">
        <v>18</v>
      </c>
      <c r="C2" s="21" t="s">
        <v>1</v>
      </c>
      <c r="D2" s="60" t="s">
        <v>21</v>
      </c>
      <c r="E2" s="61"/>
      <c r="F2" s="7" t="s">
        <v>2</v>
      </c>
      <c r="G2" s="62" t="s">
        <v>38</v>
      </c>
      <c r="H2" s="63"/>
      <c r="I2" s="21" t="s">
        <v>3</v>
      </c>
      <c r="J2" s="7">
        <v>40</v>
      </c>
    </row>
    <row r="3" spans="1:13" ht="36" customHeight="1" x14ac:dyDescent="0.3">
      <c r="A3" s="8" t="s">
        <v>4</v>
      </c>
      <c r="B3" s="8" t="s">
        <v>5</v>
      </c>
      <c r="C3" s="8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0"/>
      <c r="I3" s="10" t="s">
        <v>16</v>
      </c>
      <c r="J3" s="23" t="s">
        <v>22</v>
      </c>
    </row>
    <row r="4" spans="1:13" ht="22.15" customHeight="1" x14ac:dyDescent="0.3">
      <c r="A4" s="11">
        <v>46191</v>
      </c>
      <c r="B4" s="1" t="s">
        <v>19</v>
      </c>
      <c r="C4" s="12" t="s">
        <v>23</v>
      </c>
      <c r="D4" s="13">
        <v>1</v>
      </c>
      <c r="E4" s="14">
        <v>13.29</v>
      </c>
      <c r="F4" s="14">
        <v>2.42</v>
      </c>
      <c r="G4" s="15">
        <v>23</v>
      </c>
      <c r="H4" s="24"/>
      <c r="I4" s="14">
        <v>2.2999999999999998</v>
      </c>
      <c r="J4" s="2">
        <f>F4/I4</f>
        <v>1.0521739130434784</v>
      </c>
    </row>
    <row r="5" spans="1:13" ht="22.15" customHeight="1" x14ac:dyDescent="0.3">
      <c r="A5" s="11">
        <v>46191</v>
      </c>
      <c r="B5" s="1" t="s">
        <v>19</v>
      </c>
      <c r="C5" s="12" t="s">
        <v>23</v>
      </c>
      <c r="D5" s="13">
        <v>2</v>
      </c>
      <c r="E5" s="14">
        <v>13.24</v>
      </c>
      <c r="F5" s="14">
        <v>2.4700000000000002</v>
      </c>
      <c r="G5" s="15">
        <v>23</v>
      </c>
      <c r="H5" s="24"/>
      <c r="I5" s="14">
        <v>2.2999999999999998</v>
      </c>
      <c r="J5" s="2">
        <f t="shared" ref="J5:J43" si="0">F5/I5</f>
        <v>1.0739130434782611</v>
      </c>
      <c r="M5" s="22"/>
    </row>
    <row r="6" spans="1:13" ht="22.15" customHeight="1" x14ac:dyDescent="0.3">
      <c r="A6" s="11">
        <v>46191</v>
      </c>
      <c r="B6" s="1" t="s">
        <v>19</v>
      </c>
      <c r="C6" s="12" t="s">
        <v>23</v>
      </c>
      <c r="D6" s="13">
        <v>3</v>
      </c>
      <c r="E6" s="14">
        <v>13.27</v>
      </c>
      <c r="F6" s="14">
        <v>2.2599999999999998</v>
      </c>
      <c r="G6" s="15">
        <v>23</v>
      </c>
      <c r="H6" s="24"/>
      <c r="I6" s="14">
        <v>2.2999999999999998</v>
      </c>
      <c r="J6" s="2">
        <f t="shared" si="0"/>
        <v>0.9826086956521739</v>
      </c>
    </row>
    <row r="7" spans="1:13" ht="22.15" customHeight="1" x14ac:dyDescent="0.3">
      <c r="A7" s="11">
        <v>46191</v>
      </c>
      <c r="B7" s="1" t="s">
        <v>19</v>
      </c>
      <c r="C7" s="12" t="s">
        <v>23</v>
      </c>
      <c r="D7" s="13">
        <v>4</v>
      </c>
      <c r="E7" s="14">
        <v>13.22</v>
      </c>
      <c r="F7" s="14">
        <v>2.35</v>
      </c>
      <c r="G7" s="15">
        <v>23</v>
      </c>
      <c r="H7" s="24"/>
      <c r="I7" s="14">
        <v>2.2999999999999998</v>
      </c>
      <c r="J7" s="2">
        <f t="shared" si="0"/>
        <v>1.0217391304347827</v>
      </c>
    </row>
    <row r="8" spans="1:13" ht="22.15" customHeight="1" x14ac:dyDescent="0.3">
      <c r="A8" s="11">
        <v>46191</v>
      </c>
      <c r="B8" s="1" t="s">
        <v>19</v>
      </c>
      <c r="C8" s="12" t="s">
        <v>23</v>
      </c>
      <c r="D8" s="13">
        <v>5</v>
      </c>
      <c r="E8" s="14">
        <v>13.25</v>
      </c>
      <c r="F8" s="14">
        <v>2.42</v>
      </c>
      <c r="G8" s="15">
        <v>23</v>
      </c>
      <c r="H8" s="24"/>
      <c r="I8" s="14">
        <v>2.2999999999999998</v>
      </c>
      <c r="J8" s="2">
        <f t="shared" si="0"/>
        <v>1.0521739130434784</v>
      </c>
    </row>
    <row r="9" spans="1:13" ht="22.15" customHeight="1" x14ac:dyDescent="0.3">
      <c r="A9" s="11">
        <v>46191</v>
      </c>
      <c r="B9" s="1" t="s">
        <v>19</v>
      </c>
      <c r="C9" s="12" t="s">
        <v>23</v>
      </c>
      <c r="D9" s="13">
        <v>6</v>
      </c>
      <c r="E9" s="14">
        <v>13.24</v>
      </c>
      <c r="F9" s="14">
        <v>2.37</v>
      </c>
      <c r="G9" s="15">
        <v>23</v>
      </c>
      <c r="H9" s="24"/>
      <c r="I9" s="14">
        <v>2.2999999999999998</v>
      </c>
      <c r="J9" s="2">
        <f t="shared" si="0"/>
        <v>1.0304347826086957</v>
      </c>
    </row>
    <row r="10" spans="1:13" ht="22.15" customHeight="1" x14ac:dyDescent="0.3">
      <c r="A10" s="11">
        <v>46191</v>
      </c>
      <c r="B10" s="1" t="s">
        <v>19</v>
      </c>
      <c r="C10" s="12" t="s">
        <v>23</v>
      </c>
      <c r="D10" s="13">
        <v>7</v>
      </c>
      <c r="E10" s="14">
        <v>13.3</v>
      </c>
      <c r="F10" s="14">
        <v>2.46</v>
      </c>
      <c r="G10" s="15">
        <v>23</v>
      </c>
      <c r="H10" s="24"/>
      <c r="I10" s="14">
        <v>2.2999999999999998</v>
      </c>
      <c r="J10" s="2">
        <f t="shared" si="0"/>
        <v>1.0695652173913044</v>
      </c>
    </row>
    <row r="11" spans="1:13" ht="22.15" customHeight="1" x14ac:dyDescent="0.3">
      <c r="A11" s="11">
        <v>46191</v>
      </c>
      <c r="B11" s="1" t="s">
        <v>19</v>
      </c>
      <c r="C11" s="12" t="s">
        <v>23</v>
      </c>
      <c r="D11" s="13">
        <v>8</v>
      </c>
      <c r="E11" s="14">
        <v>13.34</v>
      </c>
      <c r="F11" s="14">
        <v>2.33</v>
      </c>
      <c r="G11" s="15">
        <v>23</v>
      </c>
      <c r="H11" s="24"/>
      <c r="I11" s="14">
        <v>2.2999999999999998</v>
      </c>
      <c r="J11" s="2">
        <f t="shared" si="0"/>
        <v>1.0130434782608697</v>
      </c>
    </row>
    <row r="12" spans="1:13" ht="22.15" customHeight="1" x14ac:dyDescent="0.3">
      <c r="A12" s="11">
        <v>46191</v>
      </c>
      <c r="B12" s="1" t="s">
        <v>19</v>
      </c>
      <c r="C12" s="12" t="s">
        <v>23</v>
      </c>
      <c r="D12" s="13">
        <v>9</v>
      </c>
      <c r="E12" s="14">
        <v>13.3</v>
      </c>
      <c r="F12" s="14">
        <v>2.4300000000000002</v>
      </c>
      <c r="G12" s="15">
        <v>23</v>
      </c>
      <c r="H12" s="24"/>
      <c r="I12" s="14">
        <v>2.2999999999999998</v>
      </c>
      <c r="J12" s="2">
        <f t="shared" si="0"/>
        <v>1.0565217391304349</v>
      </c>
    </row>
    <row r="13" spans="1:13" ht="22.15" customHeight="1" x14ac:dyDescent="0.3">
      <c r="A13" s="11">
        <v>46191</v>
      </c>
      <c r="B13" s="1" t="s">
        <v>19</v>
      </c>
      <c r="C13" s="12" t="s">
        <v>23</v>
      </c>
      <c r="D13" s="13">
        <v>10</v>
      </c>
      <c r="E13" s="14">
        <v>13.25</v>
      </c>
      <c r="F13" s="14">
        <v>2.4300000000000002</v>
      </c>
      <c r="G13" s="15">
        <v>23</v>
      </c>
      <c r="H13" s="24"/>
      <c r="I13" s="14">
        <v>2.2999999999999998</v>
      </c>
      <c r="J13" s="2">
        <f t="shared" si="0"/>
        <v>1.0565217391304349</v>
      </c>
    </row>
    <row r="14" spans="1:13" ht="22.15" customHeight="1" x14ac:dyDescent="0.3">
      <c r="A14" s="11">
        <v>46191</v>
      </c>
      <c r="B14" s="1" t="s">
        <v>19</v>
      </c>
      <c r="C14" s="12" t="s">
        <v>23</v>
      </c>
      <c r="D14" s="13">
        <v>11</v>
      </c>
      <c r="E14" s="14">
        <v>13.16</v>
      </c>
      <c r="F14" s="14">
        <v>2.36</v>
      </c>
      <c r="G14" s="15">
        <v>23</v>
      </c>
      <c r="H14" s="24"/>
      <c r="I14" s="14">
        <v>2.2999999999999998</v>
      </c>
      <c r="J14" s="2">
        <f t="shared" si="0"/>
        <v>1.0260869565217392</v>
      </c>
    </row>
    <row r="15" spans="1:13" ht="22.15" customHeight="1" x14ac:dyDescent="0.3">
      <c r="A15" s="11">
        <v>46191</v>
      </c>
      <c r="B15" s="1" t="s">
        <v>19</v>
      </c>
      <c r="C15" s="12" t="s">
        <v>23</v>
      </c>
      <c r="D15" s="13">
        <v>12</v>
      </c>
      <c r="E15" s="14">
        <v>13.21</v>
      </c>
      <c r="F15" s="14">
        <v>2.34</v>
      </c>
      <c r="G15" s="15">
        <v>23</v>
      </c>
      <c r="H15" s="24"/>
      <c r="I15" s="14">
        <v>2.2999999999999998</v>
      </c>
      <c r="J15" s="2">
        <f t="shared" si="0"/>
        <v>1.0173913043478262</v>
      </c>
    </row>
    <row r="16" spans="1:13" ht="22.15" customHeight="1" x14ac:dyDescent="0.3">
      <c r="A16" s="11">
        <v>46191</v>
      </c>
      <c r="B16" s="1" t="s">
        <v>19</v>
      </c>
      <c r="C16" s="12" t="s">
        <v>23</v>
      </c>
      <c r="D16" s="13">
        <v>13</v>
      </c>
      <c r="E16" s="14">
        <v>13.19</v>
      </c>
      <c r="F16" s="14">
        <v>2.36</v>
      </c>
      <c r="G16" s="15">
        <v>23</v>
      </c>
      <c r="H16" s="24"/>
      <c r="I16" s="14">
        <v>2.2999999999999998</v>
      </c>
      <c r="J16" s="2">
        <f t="shared" si="0"/>
        <v>1.0260869565217392</v>
      </c>
    </row>
    <row r="17" spans="1:10" ht="22.15" customHeight="1" x14ac:dyDescent="0.3">
      <c r="A17" s="11">
        <v>46191</v>
      </c>
      <c r="B17" s="1" t="s">
        <v>19</v>
      </c>
      <c r="C17" s="12" t="s">
        <v>23</v>
      </c>
      <c r="D17" s="13">
        <v>14</v>
      </c>
      <c r="E17" s="14">
        <v>13.21</v>
      </c>
      <c r="F17" s="14">
        <v>2.35</v>
      </c>
      <c r="G17" s="15">
        <v>23</v>
      </c>
      <c r="H17" s="24"/>
      <c r="I17" s="14">
        <v>2.2999999999999998</v>
      </c>
      <c r="J17" s="2">
        <f t="shared" si="0"/>
        <v>1.0217391304347827</v>
      </c>
    </row>
    <row r="18" spans="1:10" ht="22.15" customHeight="1" x14ac:dyDescent="0.3">
      <c r="A18" s="11">
        <v>46191</v>
      </c>
      <c r="B18" s="1" t="s">
        <v>19</v>
      </c>
      <c r="C18" s="12" t="s">
        <v>23</v>
      </c>
      <c r="D18" s="13">
        <v>15</v>
      </c>
      <c r="E18" s="14">
        <v>13.18</v>
      </c>
      <c r="F18" s="14">
        <v>2.36</v>
      </c>
      <c r="G18" s="15">
        <v>23</v>
      </c>
      <c r="H18" s="24"/>
      <c r="I18" s="14">
        <v>2.2999999999999998</v>
      </c>
      <c r="J18" s="2">
        <f t="shared" si="0"/>
        <v>1.0260869565217392</v>
      </c>
    </row>
    <row r="19" spans="1:10" ht="22.15" customHeight="1" x14ac:dyDescent="0.3">
      <c r="A19" s="11">
        <v>46191</v>
      </c>
      <c r="B19" s="1" t="s">
        <v>19</v>
      </c>
      <c r="C19" s="12" t="s">
        <v>23</v>
      </c>
      <c r="D19" s="13">
        <v>16</v>
      </c>
      <c r="E19" s="14">
        <v>13.16</v>
      </c>
      <c r="F19" s="14">
        <v>2.36</v>
      </c>
      <c r="G19" s="15">
        <v>23</v>
      </c>
      <c r="H19" s="24"/>
      <c r="I19" s="14">
        <v>2.2999999999999998</v>
      </c>
      <c r="J19" s="2">
        <f t="shared" si="0"/>
        <v>1.0260869565217392</v>
      </c>
    </row>
    <row r="20" spans="1:10" ht="22.15" customHeight="1" x14ac:dyDescent="0.3">
      <c r="A20" s="11">
        <v>46191</v>
      </c>
      <c r="B20" s="1" t="s">
        <v>19</v>
      </c>
      <c r="C20" s="12" t="s">
        <v>23</v>
      </c>
      <c r="D20" s="13">
        <v>17</v>
      </c>
      <c r="E20" s="14">
        <v>13.23</v>
      </c>
      <c r="F20" s="14">
        <v>2.33</v>
      </c>
      <c r="G20" s="15">
        <v>23</v>
      </c>
      <c r="H20" s="24"/>
      <c r="I20" s="14">
        <v>2.2999999999999998</v>
      </c>
      <c r="J20" s="2">
        <f t="shared" si="0"/>
        <v>1.0130434782608697</v>
      </c>
    </row>
    <row r="21" spans="1:10" ht="22.15" customHeight="1" x14ac:dyDescent="0.3">
      <c r="A21" s="11">
        <v>46191</v>
      </c>
      <c r="B21" s="1" t="s">
        <v>19</v>
      </c>
      <c r="C21" s="12" t="s">
        <v>23</v>
      </c>
      <c r="D21" s="13">
        <v>18</v>
      </c>
      <c r="E21" s="14">
        <v>13.2</v>
      </c>
      <c r="F21" s="14">
        <v>2.27</v>
      </c>
      <c r="G21" s="15">
        <v>23</v>
      </c>
      <c r="H21" s="24"/>
      <c r="I21" s="14">
        <v>2.2999999999999998</v>
      </c>
      <c r="J21" s="2">
        <f t="shared" si="0"/>
        <v>0.98695652173913051</v>
      </c>
    </row>
    <row r="22" spans="1:10" ht="22.15" customHeight="1" x14ac:dyDescent="0.3">
      <c r="A22" s="11">
        <v>46191</v>
      </c>
      <c r="B22" s="1" t="s">
        <v>19</v>
      </c>
      <c r="C22" s="12" t="s">
        <v>23</v>
      </c>
      <c r="D22" s="13">
        <v>19</v>
      </c>
      <c r="E22" s="14">
        <v>13.29</v>
      </c>
      <c r="F22" s="14">
        <v>2.4700000000000002</v>
      </c>
      <c r="G22" s="15">
        <v>23</v>
      </c>
      <c r="H22" s="24"/>
      <c r="I22" s="14">
        <v>2.2999999999999998</v>
      </c>
      <c r="J22" s="2">
        <f t="shared" si="0"/>
        <v>1.0739130434782611</v>
      </c>
    </row>
    <row r="23" spans="1:10" ht="22.15" customHeight="1" x14ac:dyDescent="0.3">
      <c r="A23" s="11">
        <v>46191</v>
      </c>
      <c r="B23" s="1" t="s">
        <v>19</v>
      </c>
      <c r="C23" s="12" t="s">
        <v>23</v>
      </c>
      <c r="D23" s="13">
        <v>20</v>
      </c>
      <c r="E23" s="14">
        <v>13.23</v>
      </c>
      <c r="F23" s="14">
        <v>2.4700000000000002</v>
      </c>
      <c r="G23" s="15">
        <v>23</v>
      </c>
      <c r="H23" s="24"/>
      <c r="I23" s="14">
        <v>2.2999999999999998</v>
      </c>
      <c r="J23" s="2">
        <f t="shared" si="0"/>
        <v>1.0739130434782611</v>
      </c>
    </row>
    <row r="24" spans="1:10" ht="22.15" customHeight="1" x14ac:dyDescent="0.3">
      <c r="A24" s="11">
        <v>46191</v>
      </c>
      <c r="B24" s="1" t="s">
        <v>19</v>
      </c>
      <c r="C24" s="12" t="s">
        <v>23</v>
      </c>
      <c r="D24" s="13">
        <v>21</v>
      </c>
      <c r="E24" s="14">
        <v>13.3</v>
      </c>
      <c r="F24" s="14">
        <v>2.4300000000000002</v>
      </c>
      <c r="G24" s="15">
        <v>23</v>
      </c>
      <c r="H24" s="24"/>
      <c r="I24" s="14">
        <v>2.2999999999999998</v>
      </c>
      <c r="J24" s="2">
        <f t="shared" si="0"/>
        <v>1.0565217391304349</v>
      </c>
    </row>
    <row r="25" spans="1:10" ht="22.15" customHeight="1" x14ac:dyDescent="0.3">
      <c r="A25" s="11">
        <v>46191</v>
      </c>
      <c r="B25" s="1" t="s">
        <v>19</v>
      </c>
      <c r="C25" s="12" t="s">
        <v>23</v>
      </c>
      <c r="D25" s="13">
        <v>22</v>
      </c>
      <c r="E25" s="14">
        <v>13.28</v>
      </c>
      <c r="F25" s="14">
        <v>2.4500000000000002</v>
      </c>
      <c r="G25" s="15">
        <v>23</v>
      </c>
      <c r="H25" s="24"/>
      <c r="I25" s="14">
        <v>2.2999999999999998</v>
      </c>
      <c r="J25" s="2">
        <f t="shared" si="0"/>
        <v>1.0652173913043479</v>
      </c>
    </row>
    <row r="26" spans="1:10" ht="22.15" customHeight="1" x14ac:dyDescent="0.3">
      <c r="A26" s="11">
        <v>46191</v>
      </c>
      <c r="B26" s="1" t="s">
        <v>19</v>
      </c>
      <c r="C26" s="12" t="s">
        <v>23</v>
      </c>
      <c r="D26" s="13">
        <v>23</v>
      </c>
      <c r="E26" s="14">
        <v>13.32</v>
      </c>
      <c r="F26" s="14">
        <v>2.39</v>
      </c>
      <c r="G26" s="15">
        <v>23</v>
      </c>
      <c r="H26" s="24"/>
      <c r="I26" s="14">
        <v>2.2999999999999998</v>
      </c>
      <c r="J26" s="2">
        <f t="shared" si="0"/>
        <v>1.0391304347826089</v>
      </c>
    </row>
    <row r="27" spans="1:10" ht="22.15" customHeight="1" x14ac:dyDescent="0.3">
      <c r="A27" s="11">
        <v>46191</v>
      </c>
      <c r="B27" s="1" t="s">
        <v>19</v>
      </c>
      <c r="C27" s="12" t="s">
        <v>23</v>
      </c>
      <c r="D27" s="13">
        <v>24</v>
      </c>
      <c r="E27" s="14">
        <v>13.08</v>
      </c>
      <c r="F27" s="14">
        <v>2.34</v>
      </c>
      <c r="G27" s="15">
        <v>23</v>
      </c>
      <c r="H27" s="24"/>
      <c r="I27" s="14">
        <v>2.2999999999999998</v>
      </c>
      <c r="J27" s="2">
        <f t="shared" si="0"/>
        <v>1.0173913043478262</v>
      </c>
    </row>
    <row r="28" spans="1:10" ht="22.15" customHeight="1" x14ac:dyDescent="0.3">
      <c r="A28" s="11">
        <v>46191</v>
      </c>
      <c r="B28" s="1" t="s">
        <v>19</v>
      </c>
      <c r="C28" s="12" t="s">
        <v>23</v>
      </c>
      <c r="D28" s="13">
        <v>25</v>
      </c>
      <c r="E28" s="14">
        <v>13.22</v>
      </c>
      <c r="F28" s="14">
        <v>2.39</v>
      </c>
      <c r="G28" s="15">
        <v>23</v>
      </c>
      <c r="H28" s="24"/>
      <c r="I28" s="14">
        <v>2.2999999999999998</v>
      </c>
      <c r="J28" s="2">
        <f t="shared" si="0"/>
        <v>1.0391304347826089</v>
      </c>
    </row>
    <row r="29" spans="1:10" ht="22.15" customHeight="1" x14ac:dyDescent="0.3">
      <c r="A29" s="11">
        <v>46191</v>
      </c>
      <c r="B29" s="1" t="s">
        <v>19</v>
      </c>
      <c r="C29" s="12" t="s">
        <v>23</v>
      </c>
      <c r="D29" s="13">
        <v>26</v>
      </c>
      <c r="E29" s="14">
        <v>13.12</v>
      </c>
      <c r="F29" s="14">
        <v>2.39</v>
      </c>
      <c r="G29" s="15">
        <v>23</v>
      </c>
      <c r="H29" s="24"/>
      <c r="I29" s="14">
        <v>2.2999999999999998</v>
      </c>
      <c r="J29" s="2">
        <f t="shared" si="0"/>
        <v>1.0391304347826089</v>
      </c>
    </row>
    <row r="30" spans="1:10" ht="22.15" customHeight="1" x14ac:dyDescent="0.3">
      <c r="A30" s="11">
        <v>46191</v>
      </c>
      <c r="B30" s="1" t="s">
        <v>19</v>
      </c>
      <c r="C30" s="12" t="s">
        <v>23</v>
      </c>
      <c r="D30" s="13">
        <v>27</v>
      </c>
      <c r="E30" s="14">
        <v>13.12</v>
      </c>
      <c r="F30" s="14">
        <v>2.37</v>
      </c>
      <c r="G30" s="15">
        <v>23</v>
      </c>
      <c r="H30" s="24"/>
      <c r="I30" s="14">
        <v>2.2999999999999998</v>
      </c>
      <c r="J30" s="2">
        <f t="shared" si="0"/>
        <v>1.0304347826086957</v>
      </c>
    </row>
    <row r="31" spans="1:10" ht="22.15" customHeight="1" x14ac:dyDescent="0.3">
      <c r="A31" s="11">
        <v>46191</v>
      </c>
      <c r="B31" s="1" t="s">
        <v>19</v>
      </c>
      <c r="C31" s="12" t="s">
        <v>23</v>
      </c>
      <c r="D31" s="13">
        <v>28</v>
      </c>
      <c r="E31" s="14">
        <v>13.22</v>
      </c>
      <c r="F31" s="14">
        <v>2.2400000000000002</v>
      </c>
      <c r="G31" s="15">
        <v>23</v>
      </c>
      <c r="H31" s="24"/>
      <c r="I31" s="14">
        <v>2.2999999999999998</v>
      </c>
      <c r="J31" s="2">
        <f t="shared" si="0"/>
        <v>0.97391304347826102</v>
      </c>
    </row>
    <row r="32" spans="1:10" ht="22.15" customHeight="1" x14ac:dyDescent="0.3">
      <c r="A32" s="11">
        <v>46191</v>
      </c>
      <c r="B32" s="1" t="s">
        <v>19</v>
      </c>
      <c r="C32" s="12" t="s">
        <v>23</v>
      </c>
      <c r="D32" s="13">
        <v>29</v>
      </c>
      <c r="E32" s="14">
        <v>13.17</v>
      </c>
      <c r="F32" s="14">
        <v>2.38</v>
      </c>
      <c r="G32" s="15">
        <v>23</v>
      </c>
      <c r="H32" s="24"/>
      <c r="I32" s="14">
        <v>2.2999999999999998</v>
      </c>
      <c r="J32" s="2">
        <f t="shared" si="0"/>
        <v>1.0347826086956522</v>
      </c>
    </row>
    <row r="33" spans="1:10" ht="22.15" customHeight="1" x14ac:dyDescent="0.3">
      <c r="A33" s="11">
        <v>46191</v>
      </c>
      <c r="B33" s="1" t="s">
        <v>19</v>
      </c>
      <c r="C33" s="12" t="s">
        <v>23</v>
      </c>
      <c r="D33" s="13">
        <v>30</v>
      </c>
      <c r="E33" s="14">
        <v>13.15</v>
      </c>
      <c r="F33" s="14">
        <v>2.34</v>
      </c>
      <c r="G33" s="15">
        <v>23</v>
      </c>
      <c r="H33" s="24"/>
      <c r="I33" s="14">
        <v>2.2999999999999998</v>
      </c>
      <c r="J33" s="2">
        <f t="shared" si="0"/>
        <v>1.0173913043478262</v>
      </c>
    </row>
    <row r="34" spans="1:10" ht="22.15" customHeight="1" x14ac:dyDescent="0.3">
      <c r="A34" s="11">
        <v>46191</v>
      </c>
      <c r="B34" s="1" t="s">
        <v>19</v>
      </c>
      <c r="C34" s="12" t="s">
        <v>23</v>
      </c>
      <c r="D34" s="13">
        <v>31</v>
      </c>
      <c r="E34" s="14">
        <v>13.3</v>
      </c>
      <c r="F34" s="14">
        <v>2.2799999999999998</v>
      </c>
      <c r="G34" s="15">
        <v>23</v>
      </c>
      <c r="H34" s="24"/>
      <c r="I34" s="14">
        <v>2.2999999999999998</v>
      </c>
      <c r="J34" s="2">
        <f t="shared" si="0"/>
        <v>0.9913043478260869</v>
      </c>
    </row>
    <row r="35" spans="1:10" ht="22.15" customHeight="1" x14ac:dyDescent="0.3">
      <c r="A35" s="11">
        <v>46191</v>
      </c>
      <c r="B35" s="1" t="s">
        <v>19</v>
      </c>
      <c r="C35" s="12" t="s">
        <v>23</v>
      </c>
      <c r="D35" s="13">
        <v>32</v>
      </c>
      <c r="E35" s="14">
        <v>13.28</v>
      </c>
      <c r="F35" s="14">
        <v>2.27</v>
      </c>
      <c r="G35" s="15">
        <v>23</v>
      </c>
      <c r="H35" s="24"/>
      <c r="I35" s="14">
        <v>2.2999999999999998</v>
      </c>
      <c r="J35" s="2">
        <f t="shared" si="0"/>
        <v>0.98695652173913051</v>
      </c>
    </row>
    <row r="36" spans="1:10" ht="22.15" customHeight="1" x14ac:dyDescent="0.3">
      <c r="A36" s="11">
        <v>46191</v>
      </c>
      <c r="B36" s="1" t="s">
        <v>19</v>
      </c>
      <c r="C36" s="12" t="s">
        <v>23</v>
      </c>
      <c r="D36" s="13">
        <v>33</v>
      </c>
      <c r="E36" s="14">
        <v>13.32</v>
      </c>
      <c r="F36" s="14">
        <v>2.27</v>
      </c>
      <c r="G36" s="15">
        <v>23</v>
      </c>
      <c r="H36" s="24"/>
      <c r="I36" s="14">
        <v>2.2999999999999998</v>
      </c>
      <c r="J36" s="2">
        <f t="shared" si="0"/>
        <v>0.98695652173913051</v>
      </c>
    </row>
    <row r="37" spans="1:10" ht="22.15" customHeight="1" x14ac:dyDescent="0.3">
      <c r="A37" s="11">
        <v>46191</v>
      </c>
      <c r="B37" s="1" t="s">
        <v>19</v>
      </c>
      <c r="C37" s="12" t="s">
        <v>23</v>
      </c>
      <c r="D37" s="13">
        <v>34</v>
      </c>
      <c r="E37" s="14">
        <v>13.32</v>
      </c>
      <c r="F37" s="14">
        <v>2.31</v>
      </c>
      <c r="G37" s="15">
        <v>23</v>
      </c>
      <c r="H37" s="24"/>
      <c r="I37" s="14">
        <v>2.2999999999999998</v>
      </c>
      <c r="J37" s="2">
        <f t="shared" si="0"/>
        <v>1.0043478260869567</v>
      </c>
    </row>
    <row r="38" spans="1:10" ht="22.15" customHeight="1" x14ac:dyDescent="0.3">
      <c r="A38" s="11">
        <v>46191</v>
      </c>
      <c r="B38" s="1" t="s">
        <v>19</v>
      </c>
      <c r="C38" s="12" t="s">
        <v>23</v>
      </c>
      <c r="D38" s="13">
        <v>35</v>
      </c>
      <c r="E38" s="14">
        <v>13.3</v>
      </c>
      <c r="F38" s="14">
        <v>2.2999999999999998</v>
      </c>
      <c r="G38" s="15">
        <v>23</v>
      </c>
      <c r="H38" s="24"/>
      <c r="I38" s="14">
        <v>2.2999999999999998</v>
      </c>
      <c r="J38" s="2">
        <f t="shared" si="0"/>
        <v>1</v>
      </c>
    </row>
    <row r="39" spans="1:10" ht="22.15" customHeight="1" x14ac:dyDescent="0.3">
      <c r="A39" s="11">
        <v>46191</v>
      </c>
      <c r="B39" s="1" t="s">
        <v>19</v>
      </c>
      <c r="C39" s="12" t="s">
        <v>23</v>
      </c>
      <c r="D39" s="13">
        <v>36</v>
      </c>
      <c r="E39" s="14">
        <v>13.29</v>
      </c>
      <c r="F39" s="14">
        <v>2.2999999999999998</v>
      </c>
      <c r="G39" s="15">
        <v>23</v>
      </c>
      <c r="H39" s="24"/>
      <c r="I39" s="14">
        <v>2.2999999999999998</v>
      </c>
      <c r="J39" s="2">
        <f t="shared" si="0"/>
        <v>1</v>
      </c>
    </row>
    <row r="40" spans="1:10" ht="23.25" customHeight="1" x14ac:dyDescent="0.3">
      <c r="A40" s="11">
        <v>46191</v>
      </c>
      <c r="B40" s="1" t="s">
        <v>19</v>
      </c>
      <c r="C40" s="12" t="s">
        <v>23</v>
      </c>
      <c r="D40" s="13">
        <v>37</v>
      </c>
      <c r="E40" s="14">
        <v>13.25</v>
      </c>
      <c r="F40" s="14">
        <v>2.2599999999999998</v>
      </c>
      <c r="G40" s="15">
        <v>23</v>
      </c>
      <c r="H40" s="24"/>
      <c r="I40" s="14">
        <v>2.2999999999999998</v>
      </c>
      <c r="J40" s="2">
        <f t="shared" si="0"/>
        <v>0.9826086956521739</v>
      </c>
    </row>
    <row r="41" spans="1:10" ht="23.25" customHeight="1" x14ac:dyDescent="0.3">
      <c r="A41" s="11">
        <v>46191</v>
      </c>
      <c r="B41" s="1" t="s">
        <v>19</v>
      </c>
      <c r="C41" s="12" t="s">
        <v>23</v>
      </c>
      <c r="D41" s="13">
        <v>38</v>
      </c>
      <c r="E41" s="14">
        <v>13.27</v>
      </c>
      <c r="F41" s="14">
        <v>2.27</v>
      </c>
      <c r="G41" s="15">
        <v>23</v>
      </c>
      <c r="H41" s="24"/>
      <c r="I41" s="14">
        <v>2.2999999999999998</v>
      </c>
      <c r="J41" s="2">
        <f t="shared" si="0"/>
        <v>0.98695652173913051</v>
      </c>
    </row>
    <row r="42" spans="1:10" ht="23.25" customHeight="1" x14ac:dyDescent="0.3">
      <c r="A42" s="11">
        <v>46191</v>
      </c>
      <c r="B42" s="1" t="s">
        <v>19</v>
      </c>
      <c r="C42" s="12" t="s">
        <v>23</v>
      </c>
      <c r="D42" s="13">
        <v>39</v>
      </c>
      <c r="E42" s="14">
        <v>13.27</v>
      </c>
      <c r="F42" s="14">
        <v>2.29</v>
      </c>
      <c r="G42" s="15">
        <v>23</v>
      </c>
      <c r="H42" s="24"/>
      <c r="I42" s="14">
        <v>2.2999999999999998</v>
      </c>
      <c r="J42" s="2">
        <f t="shared" si="0"/>
        <v>0.99565217391304361</v>
      </c>
    </row>
    <row r="43" spans="1:10" ht="23.25" customHeight="1" x14ac:dyDescent="0.3">
      <c r="A43" s="11">
        <v>46191</v>
      </c>
      <c r="B43" s="1" t="s">
        <v>19</v>
      </c>
      <c r="C43" s="12" t="s">
        <v>23</v>
      </c>
      <c r="D43" s="13">
        <v>40</v>
      </c>
      <c r="E43" s="14">
        <v>13.29</v>
      </c>
      <c r="F43" s="14">
        <v>2.27</v>
      </c>
      <c r="G43" s="15">
        <v>23</v>
      </c>
      <c r="H43" s="24"/>
      <c r="I43" s="14">
        <v>2.2999999999999998</v>
      </c>
      <c r="J43" s="2">
        <f t="shared" si="0"/>
        <v>0.98695652173913051</v>
      </c>
    </row>
    <row r="44" spans="1:10" s="17" customFormat="1" ht="98.45" customHeight="1" x14ac:dyDescent="0.3">
      <c r="A44" s="3" t="s">
        <v>11</v>
      </c>
      <c r="B44" s="64" t="s">
        <v>24</v>
      </c>
      <c r="C44" s="65"/>
      <c r="D44" s="65"/>
      <c r="E44" s="66"/>
      <c r="F44" s="16" t="s">
        <v>12</v>
      </c>
      <c r="G44" s="67"/>
      <c r="H44" s="65"/>
      <c r="I44" s="65"/>
      <c r="J44" s="66"/>
    </row>
    <row r="45" spans="1:10" s="17" customFormat="1" ht="202.15" customHeight="1" x14ac:dyDescent="0.3">
      <c r="A45" s="16" t="s">
        <v>15</v>
      </c>
      <c r="B45" s="68"/>
      <c r="C45" s="65"/>
      <c r="D45" s="65"/>
      <c r="E45" s="66"/>
      <c r="F45" s="16" t="s">
        <v>13</v>
      </c>
      <c r="G45" s="69" t="s">
        <v>14</v>
      </c>
      <c r="H45" s="70"/>
      <c r="I45" s="70"/>
      <c r="J45" s="71"/>
    </row>
    <row r="46" spans="1:10" s="17" customFormat="1" ht="16.5" x14ac:dyDescent="0.3">
      <c r="E46" s="18"/>
      <c r="F46" s="19"/>
      <c r="G46" s="19"/>
      <c r="H46" s="19"/>
      <c r="I46" s="20"/>
    </row>
    <row r="47" spans="1:10" s="17" customFormat="1" ht="16.5" x14ac:dyDescent="0.3">
      <c r="E47" s="18"/>
      <c r="F47" s="19"/>
      <c r="G47" s="19"/>
      <c r="H47" s="19"/>
      <c r="I47" s="20"/>
    </row>
    <row r="48" spans="1:10" s="17" customFormat="1" ht="16.5" x14ac:dyDescent="0.3">
      <c r="E48" s="18"/>
      <c r="F48" s="19"/>
      <c r="G48" s="19"/>
      <c r="H48" s="19"/>
      <c r="I48" s="20"/>
    </row>
    <row r="49" spans="5:9" s="17" customFormat="1" ht="16.5" x14ac:dyDescent="0.3">
      <c r="E49" s="18"/>
      <c r="F49" s="19"/>
      <c r="G49" s="19"/>
      <c r="H49" s="19"/>
      <c r="I49" s="20"/>
    </row>
    <row r="50" spans="5:9" s="17" customFormat="1" ht="16.5" x14ac:dyDescent="0.3">
      <c r="E50" s="18"/>
      <c r="F50" s="19"/>
      <c r="G50" s="19"/>
      <c r="H50" s="19"/>
      <c r="I50" s="20"/>
    </row>
    <row r="51" spans="5:9" s="17" customFormat="1" ht="16.5" x14ac:dyDescent="0.3">
      <c r="E51" s="18"/>
      <c r="F51" s="19"/>
      <c r="G51" s="19"/>
      <c r="H51" s="19"/>
      <c r="I51" s="20"/>
    </row>
  </sheetData>
  <autoFilter ref="A3:J12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4층 사무실 UPS</vt:lpstr>
      <vt:lpstr>기술신용보증기금 QF-A</vt:lpstr>
      <vt:lpstr>기술신용보증기금 QF-B</vt:lpstr>
      <vt:lpstr>'4층 사무실 UPS'!Print_Area</vt:lpstr>
      <vt:lpstr>'기술신용보증기금 QF-A'!Print_Area</vt:lpstr>
      <vt:lpstr>'기술신용보증기금 QF-B'!Print_Area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cp:lastPrinted>2026-06-17T23:33:33Z</cp:lastPrinted>
  <dcterms:created xsi:type="dcterms:W3CDTF">2013-07-23T07:01:33Z</dcterms:created>
  <dcterms:modified xsi:type="dcterms:W3CDTF">2026-06-18T04:12:45Z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