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36EDC003-15D0-4272-BE96-C69B9A5EEB78}" xr6:coauthVersionLast="47" xr6:coauthVersionMax="47" xr10:uidLastSave="{00000000-0000-0000-0000-000000000000}"/>
  <bookViews>
    <workbookView xWindow="885" yWindow="1005" windowWidth="27915" windowHeight="15195" xr2:uid="{00000000-000D-0000-FFFF-FFFF00000000}"/>
  </bookViews>
  <sheets>
    <sheet name="조명등용" sheetId="8" r:id="rId1"/>
  </sheets>
  <definedNames>
    <definedName name="_xlnm._FilterDatabase" localSheetId="0" hidden="1">조명등용!$A$6:$D$46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<sst xmlns="http://schemas.openxmlformats.org/spreadsheetml/2006/main" count="32" uniqueCount="31">
  <si>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</si>
  <si>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</si>
  <si>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</si>
  <si>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</si>
  <si>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</si>
  <si>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</si>
  <si>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</si>
  <si>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</si>
  <si>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</si>
  <si>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</si>
  <si>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</si>
  <si>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</si>
  <si>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</si>
  <si>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</si>
  <si>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</si>
  <si>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</si>
  <si>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</si>
  <si>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</si>
  <si>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</si>
  <si>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</si>
  <si>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</si>
  <si>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</si>
  <si>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</si>
  <si>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</si>
  <si>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</si>
  <si>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</si>
  <si>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조명등용</t>
    <phoneticPr fontId="2" type="noConversion"/>
  </si>
  <si>
    <t>ESP200</t>
    <phoneticPr fontId="2" type="noConversion"/>
  </si>
  <si>
    <t>롯데마트 월드컵점</t>
    <phoneticPr fontId="2" type="noConversion"/>
  </si>
  <si>
    <t>2023.08.06</t>
    <phoneticPr fontId="2" type="noConversion"/>
  </si>
  <si>
    <t>2023.08.29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</si>
</sst>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0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6"/>
  <sheetViews>
    <sheetView tabSelected="1" zoomScale="90" zoomScaleNormal="90" workbookViewId="0">
      <selection activeCell="L4" sqref="L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45527</v>
      </c>
      <c r="B3" s="7" t="s">
        <v>28</v>
      </c>
      <c r="C3" s="7" t="s">
        <v>26</v>
      </c>
      <c r="D3" s="7" t="s">
        <v>25</v>
      </c>
      <c r="E3" s="8" t="s">
        <v>27</v>
      </c>
      <c r="F3" s="9">
        <v>200</v>
      </c>
      <c r="G3" s="32" t="s">
        <v>29</v>
      </c>
      <c r="H3" s="32" t="s">
        <v>30</v>
      </c>
      <c r="I3" s="8">
        <v>2.2999999999999998</v>
      </c>
      <c r="J3" s="9">
        <v>18</v>
      </c>
      <c r="K3" s="10">
        <v>27</v>
      </c>
      <c r="L3" s="10">
        <v>27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12.9</v>
      </c>
      <c r="C7" s="22">
        <v>2.2200000000000002</v>
      </c>
      <c r="D7" s="23">
        <f t="shared" ref="D7:D70" si="0">C7/$I$3</f>
        <v>0.96521739130434803</v>
      </c>
      <c r="E7" s="2"/>
      <c r="F7" s="24" t="s">
        <v>20</v>
      </c>
      <c r="G7" s="25">
        <f>MAX(B7:B114)</f>
        <v>12.98</v>
      </c>
      <c r="H7" s="25">
        <f>MAX(C7:C114)</f>
        <v>5.01</v>
      </c>
      <c r="I7" s="35">
        <f>H7/$I$3</f>
        <v>2.1782608695652175</v>
      </c>
      <c r="J7"/>
      <c r="K7"/>
    </row>
    <row r="8" spans="1:15" x14ac:dyDescent="0.3">
      <c r="A8" s="21">
        <v>2</v>
      </c>
      <c r="B8" s="22">
        <v>12.91</v>
      </c>
      <c r="C8" s="22">
        <v>2.25</v>
      </c>
      <c r="D8" s="23">
        <f t="shared" si="0"/>
        <v>0.97826086956521752</v>
      </c>
      <c r="E8" s="2"/>
      <c r="F8" s="24" t="s">
        <v>21</v>
      </c>
      <c r="G8" s="25">
        <f>MIN(B7:B114)</f>
        <v>12.73</v>
      </c>
      <c r="H8" s="25">
        <f>MIN(C7:C114)</f>
        <v>2.1800000000000002</v>
      </c>
      <c r="I8" s="35">
        <f>H8/$I$3</f>
        <v>0.94782608695652193</v>
      </c>
      <c r="J8"/>
      <c r="K8"/>
    </row>
    <row r="9" spans="1:15" x14ac:dyDescent="0.3">
      <c r="A9" s="21">
        <v>3</v>
      </c>
      <c r="B9" s="22">
        <v>12.92</v>
      </c>
      <c r="C9" s="22">
        <v>2.2000000000000002</v>
      </c>
      <c r="D9" s="23">
        <f t="shared" si="0"/>
        <v>0.95652173913043492</v>
      </c>
      <c r="E9" s="2"/>
      <c r="J9"/>
      <c r="K9"/>
    </row>
    <row r="10" spans="1:15" x14ac:dyDescent="0.3">
      <c r="A10" s="21">
        <v>4</v>
      </c>
      <c r="B10" s="22">
        <v>12.92</v>
      </c>
      <c r="C10" s="22">
        <v>2.2400000000000002</v>
      </c>
      <c r="D10" s="23">
        <f t="shared" si="0"/>
        <v>0.97391304347826102</v>
      </c>
      <c r="E10" s="2"/>
      <c r="J10"/>
      <c r="K10"/>
    </row>
    <row r="11" spans="1:15" x14ac:dyDescent="0.3">
      <c r="A11" s="21">
        <v>5</v>
      </c>
      <c r="B11" s="22">
        <v>12.91</v>
      </c>
      <c r="C11" s="22">
        <v>2.25</v>
      </c>
      <c r="D11" s="23">
        <f t="shared" si="0"/>
        <v>0.97826086956521752</v>
      </c>
      <c r="E11" s="2"/>
      <c r="F11" s="24" t="s">
        <v>22</v>
      </c>
      <c r="G11" s="26">
        <v>232.6</v>
      </c>
      <c r="H11" s="25">
        <f>G11/18</f>
        <v>12.922222222222222</v>
      </c>
      <c r="J11"/>
      <c r="K11"/>
    </row>
    <row r="12" spans="1:15" x14ac:dyDescent="0.3">
      <c r="A12" s="21">
        <v>6</v>
      </c>
      <c r="B12" s="22">
        <v>12.97</v>
      </c>
      <c r="C12" s="22">
        <v>2.27</v>
      </c>
      <c r="D12" s="23">
        <f t="shared" si="0"/>
        <v>0.98695652173913051</v>
      </c>
      <c r="E12" s="2"/>
      <c r="J12"/>
      <c r="K12"/>
    </row>
    <row r="13" spans="1:15" x14ac:dyDescent="0.3">
      <c r="A13" s="21">
        <v>7</v>
      </c>
      <c r="B13" s="22">
        <v>12.98</v>
      </c>
      <c r="C13" s="22">
        <v>2.23</v>
      </c>
      <c r="D13" s="23">
        <f t="shared" si="0"/>
        <v>0.96956521739130441</v>
      </c>
      <c r="J13"/>
      <c r="K13"/>
    </row>
    <row r="14" spans="1:15" x14ac:dyDescent="0.3">
      <c r="A14" s="21">
        <v>8</v>
      </c>
      <c r="B14" s="22">
        <v>12.73</v>
      </c>
      <c r="C14" s="22">
        <v>5.01</v>
      </c>
      <c r="D14" s="23">
        <f t="shared" si="0"/>
        <v>2.1782608695652175</v>
      </c>
      <c r="J14"/>
      <c r="K14"/>
    </row>
    <row r="15" spans="1:15" x14ac:dyDescent="0.3">
      <c r="A15" s="21">
        <v>9</v>
      </c>
      <c r="B15" s="22">
        <v>12.97</v>
      </c>
      <c r="C15" s="22">
        <v>2.2000000000000002</v>
      </c>
      <c r="D15" s="23">
        <f t="shared" si="0"/>
        <v>0.95652173913043492</v>
      </c>
      <c r="J15"/>
      <c r="K15"/>
    </row>
    <row r="16" spans="1:15" x14ac:dyDescent="0.3">
      <c r="A16" s="21">
        <v>10</v>
      </c>
      <c r="B16" s="25">
        <v>12.94</v>
      </c>
      <c r="C16" s="25">
        <v>2.19</v>
      </c>
      <c r="D16" s="23">
        <f t="shared" si="0"/>
        <v>0.95217391304347831</v>
      </c>
      <c r="J16"/>
      <c r="K16"/>
    </row>
    <row r="17" spans="1:11" x14ac:dyDescent="0.3">
      <c r="A17" s="21">
        <v>11</v>
      </c>
      <c r="B17" s="25">
        <v>12.95</v>
      </c>
      <c r="C17" s="25">
        <v>2.38</v>
      </c>
      <c r="D17" s="23">
        <f t="shared" si="0"/>
        <v>1.0347826086956522</v>
      </c>
      <c r="J17"/>
      <c r="K17"/>
    </row>
    <row r="18" spans="1:11" x14ac:dyDescent="0.3">
      <c r="A18" s="21">
        <v>12</v>
      </c>
      <c r="B18" s="25">
        <v>12.94</v>
      </c>
      <c r="C18" s="25">
        <v>2.19</v>
      </c>
      <c r="D18" s="23">
        <f t="shared" si="0"/>
        <v>0.95217391304347831</v>
      </c>
      <c r="J18"/>
      <c r="K18"/>
    </row>
    <row r="19" spans="1:11" x14ac:dyDescent="0.3">
      <c r="A19" s="21">
        <v>13</v>
      </c>
      <c r="B19" s="25">
        <v>12.94</v>
      </c>
      <c r="C19" s="25">
        <v>2.27</v>
      </c>
      <c r="D19" s="23">
        <f t="shared" si="0"/>
        <v>0.98695652173913051</v>
      </c>
      <c r="J19"/>
      <c r="K19"/>
    </row>
    <row r="20" spans="1:11" x14ac:dyDescent="0.3">
      <c r="A20" s="21">
        <v>14</v>
      </c>
      <c r="B20" s="25">
        <v>12.93</v>
      </c>
      <c r="C20" s="25">
        <v>2.31</v>
      </c>
      <c r="D20" s="23">
        <f t="shared" si="0"/>
        <v>1.0043478260869567</v>
      </c>
      <c r="J20"/>
      <c r="K20"/>
    </row>
    <row r="21" spans="1:11" x14ac:dyDescent="0.3">
      <c r="A21" s="21">
        <v>15</v>
      </c>
      <c r="B21" s="25">
        <v>12.93</v>
      </c>
      <c r="C21" s="25">
        <v>2.29</v>
      </c>
      <c r="D21" s="23">
        <f t="shared" si="0"/>
        <v>0.99565217391304361</v>
      </c>
      <c r="E21" s="33"/>
      <c r="F21" s="34"/>
      <c r="J21"/>
      <c r="K21"/>
    </row>
    <row r="22" spans="1:11" x14ac:dyDescent="0.3">
      <c r="A22" s="21">
        <v>16</v>
      </c>
      <c r="B22" s="25">
        <v>12.92</v>
      </c>
      <c r="C22" s="25">
        <v>2.2200000000000002</v>
      </c>
      <c r="D22" s="23">
        <f t="shared" si="0"/>
        <v>0.96521739130434803</v>
      </c>
      <c r="J22"/>
      <c r="K22"/>
    </row>
    <row r="23" spans="1:11" x14ac:dyDescent="0.3">
      <c r="A23" s="21">
        <v>17</v>
      </c>
      <c r="B23" s="25">
        <v>12.92</v>
      </c>
      <c r="C23" s="25">
        <v>2.1800000000000002</v>
      </c>
      <c r="D23" s="23">
        <f t="shared" si="0"/>
        <v>0.94782608695652193</v>
      </c>
      <c r="J23"/>
      <c r="K23"/>
    </row>
    <row r="24" spans="1:11" x14ac:dyDescent="0.3">
      <c r="A24" s="21">
        <v>18</v>
      </c>
      <c r="B24" s="25">
        <v>12.92</v>
      </c>
      <c r="C24" s="25">
        <v>2.25</v>
      </c>
      <c r="D24" s="23">
        <f t="shared" si="0"/>
        <v>0.97826086956521752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조명등용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2024-08-28T06:38:01Z</dcterms:modified>
</cp:coreProperties>
</file>