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9월\260902 무림제지\"/>
    </mc:Choice>
  </mc:AlternateContent>
  <xr:revisionPtr revIDLastSave="0" documentId="13_ncr:1_{07F7DB0B-B1E2-41F8-BCEA-4952F5D71C8E}" xr6:coauthVersionLast="36" xr6:coauthVersionMax="36" xr10:uidLastSave="{00000000-0000-0000-0000-000000000000}"/>
  <bookViews>
    <workbookView xWindow="0" yWindow="0" windowWidth="18720" windowHeight="8232" xr2:uid="{00000000-000D-0000-FFFF-FFFF00000000}"/>
  </bookViews>
  <sheets>
    <sheet name="회수품" sheetId="6" r:id="rId1"/>
  </sheets>
  <definedNames>
    <definedName name="_xlnm._FilterDatabase" localSheetId="0" hidden="1">회수품!$A$3:$I$4</definedName>
  </definedNames>
  <calcPr calcId="191029"/>
</workbook>
</file>

<file path=xl/calcChain.xml><?xml version="1.0" encoding="utf-8"?>
<calcChain xmlns="http://schemas.openxmlformats.org/spreadsheetml/2006/main">
  <c r="F6" i="6" l="1"/>
  <c r="F7" i="6"/>
  <c r="E7" i="6"/>
  <c r="E6" i="6"/>
  <c r="E5" i="6"/>
  <c r="F5" i="6"/>
  <c r="I4" i="6" l="1"/>
  <c r="I7" i="6" l="1"/>
  <c r="I6" i="6"/>
  <c r="I5" i="6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<sst xmlns="http://schemas.openxmlformats.org/spreadsheetml/2006/main" count="26" uniqueCount="26">
  <si>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</si>
  <si>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</si>
  <si>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</si>
  <si>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</si>
  <si>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업체명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</si>
  <si>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</si>
  <si>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</si>
  <si>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</si>
  <si>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</si>
  <si>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</si>
  <si>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</si>
  <si>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</si>
  <si>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</si>
  <si>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</si>
  <si>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</si>
  <si>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</si>
  <si>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</si>
  <si>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</si>
  <si>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점검형태</t>
    <phoneticPr fontId="19" type="noConversion"/>
  </si>
  <si>
    <t>AS</t>
    <phoneticPr fontId="19" type="noConversion"/>
  </si>
  <si>
    <t>-</t>
    <phoneticPr fontId="19" type="noConversion"/>
  </si>
  <si>
    <t>ESP200-12</t>
    <phoneticPr fontId="19" type="noConversion"/>
  </si>
  <si>
    <t>2026.07.09</t>
    <phoneticPr fontId="19" type="noConversion"/>
  </si>
  <si>
    <r>
      <t>1. 내부저항상승으로 인한 AS요청
2. 세방이엔지(설치업체)로 회수하여 점검 
3. 회수 전지 전압 및 내부저항 : 10.76V / 533m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   →참고치 (2.30m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4000% 수준
4. 회수 전지 무상교체 진행</t>
    </r>
    <phoneticPr fontId="19" type="noConversion"/>
  </si>
  <si>
    <t>무림제지</t>
    <phoneticPr fontId="19" type="noConversion"/>
  </si>
  <si>
    <t>설치중 발견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</si>
</sst>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168088</xdr:colOff>
      <xdr:row>7</xdr:row>
      <xdr:rowOff>42918</xdr:rowOff>
    </xdr:from>
    <xdr:to>
      <xdr:col>8</xdr:col>
      <xdr:colOff>912038</xdr:colOff>
      <xdr:row>7</xdr:row>
      <xdr:rowOff>1473460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E8C526D-714D-40AC-BE3C-C63AA2CAEC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00" t="26227" r="13998" b="23933"/>
        <a:stretch/>
      </xdr:blipFill>
      <xdr:spPr>
        <a:xfrm>
          <a:off x="6813176" y="1970330"/>
          <a:ext cx="2895480" cy="1432447"/>
        </a:xfrm>
        <a:prstGeom prst="rect">
          <a:avLst/>
        </a:prstGeom>
      </xdr:spPr>
    </xdr:pic>
    <xdr:clientData/>
  </xdr:twoCellAnchor>
  <xdr:twoCellAnchor editAs="oneCell">
    <xdr:from>
      <xdr:col>6</xdr:col>
      <xdr:colOff>191739</xdr:colOff>
      <xdr:row>8</xdr:row>
      <xdr:rowOff>282435</xdr:rowOff>
    </xdr:from>
    <xdr:to>
      <xdr:col>8</xdr:col>
      <xdr:colOff>799793</xdr:colOff>
      <xdr:row>8</xdr:row>
      <xdr:rowOff>2355140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7272550-E33F-4390-87EC-93B7DFE29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6827" y="3689023"/>
          <a:ext cx="2759584" cy="2074610"/>
        </a:xfrm>
        <a:prstGeom prst="rect">
          <a:avLst/>
        </a:prstGeom>
      </xdr:spPr>
    </xdr:pic>
    <xdr:clientData/>
  </xdr:twoCellAnchor>
  <xdr:twoCellAnchor editAs="oneCell">
    <xdr:from>
      <xdr:col>1</xdr:col>
      <xdr:colOff>560294</xdr:colOff>
      <xdr:row>8</xdr:row>
      <xdr:rowOff>313766</xdr:rowOff>
    </xdr:from>
    <xdr:to>
      <xdr:col>4</xdr:col>
      <xdr:colOff>364303</xdr:colOff>
      <xdr:row>8</xdr:row>
      <xdr:rowOff>2192544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7F8B5615-FEAD-4BA0-8F47-60196F0192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99" t="26587" r="15771" b="47565"/>
        <a:stretch/>
      </xdr:blipFill>
      <xdr:spPr>
        <a:xfrm>
          <a:off x="1692088" y="3720354"/>
          <a:ext cx="3475729" cy="18825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3"/>
  <sheetViews>
    <sheetView tabSelected="1" zoomScale="85" zoomScaleNormal="85" workbookViewId="0">
      <selection activeCell="N8" sqref="N8"/>
    </sheetView>
  </sheetViews>
  <sheetFormatPr defaultColWidth="9" defaultRowHeight="15" x14ac:dyDescent="0.4"/>
  <cols>
    <col min="1" max="1" width="14.8984375" style="7" customWidth="1"/>
    <col min="2" max="2" width="21.09765625" style="7" bestFit="1" customWidth="1"/>
    <col min="3" max="3" width="18.0976562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13.59765625" style="7" customWidth="1"/>
    <col min="10" max="16384" width="9" style="7"/>
  </cols>
  <sheetData>
    <row r="1" spans="1:9" ht="15.6" thickBot="1" x14ac:dyDescent="0.45"/>
    <row r="2" spans="1:9" ht="45.6" customHeight="1" thickBot="1" x14ac:dyDescent="0.45">
      <c r="A2" s="17" t="s">
        <v>0</v>
      </c>
      <c r="B2" s="17" t="s">
        <v>21</v>
      </c>
      <c r="C2" s="17" t="s">
        <v>1</v>
      </c>
      <c r="D2" s="25" t="s">
        <v>22</v>
      </c>
      <c r="E2" s="26"/>
      <c r="F2" s="10" t="s">
        <v>18</v>
      </c>
      <c r="G2" s="14" t="s">
        <v>19</v>
      </c>
      <c r="H2" s="17" t="s">
        <v>5</v>
      </c>
      <c r="I2" s="10">
        <v>1</v>
      </c>
    </row>
    <row r="3" spans="1:9" ht="30" x14ac:dyDescent="0.4">
      <c r="A3" s="2" t="s">
        <v>6</v>
      </c>
      <c r="B3" s="2" t="s">
        <v>4</v>
      </c>
      <c r="C3" s="2" t="s">
        <v>11</v>
      </c>
      <c r="D3" s="2" t="s">
        <v>2</v>
      </c>
      <c r="E3" s="11" t="s">
        <v>3</v>
      </c>
      <c r="F3" s="15" t="s">
        <v>17</v>
      </c>
      <c r="G3" s="12" t="s">
        <v>7</v>
      </c>
      <c r="H3" s="15" t="s">
        <v>12</v>
      </c>
      <c r="I3" s="16" t="s">
        <v>13</v>
      </c>
    </row>
    <row r="4" spans="1:9" x14ac:dyDescent="0.4">
      <c r="A4" s="19">
        <v>46267</v>
      </c>
      <c r="B4" s="18" t="s">
        <v>24</v>
      </c>
      <c r="C4" s="18" t="s">
        <v>25</v>
      </c>
      <c r="D4" s="2">
        <v>1</v>
      </c>
      <c r="E4" s="11">
        <v>10.76</v>
      </c>
      <c r="F4" s="21">
        <v>92</v>
      </c>
      <c r="G4" s="20" t="s">
        <v>20</v>
      </c>
      <c r="H4" s="21">
        <v>2.2999999999999998</v>
      </c>
      <c r="I4" s="22">
        <f>F4/H4</f>
        <v>40</v>
      </c>
    </row>
    <row r="5" spans="1:9" x14ac:dyDescent="0.4">
      <c r="A5" s="27" t="s">
        <v>14</v>
      </c>
      <c r="B5" s="28"/>
      <c r="C5" s="28"/>
      <c r="D5" s="29"/>
      <c r="E5" s="4">
        <f>AVERAGE(E4:E4)</f>
        <v>10.76</v>
      </c>
      <c r="F5" s="4">
        <f>AVERAGE(F4:F4)</f>
        <v>92</v>
      </c>
      <c r="G5" s="6"/>
      <c r="H5" s="6"/>
      <c r="I5" s="22">
        <f>AVERAGE(I4:I4)</f>
        <v>40</v>
      </c>
    </row>
    <row r="6" spans="1:9" x14ac:dyDescent="0.4">
      <c r="A6" s="27" t="s">
        <v>15</v>
      </c>
      <c r="B6" s="28"/>
      <c r="C6" s="28"/>
      <c r="D6" s="29"/>
      <c r="E6" s="4">
        <f>MAX(E4:E4)</f>
        <v>10.76</v>
      </c>
      <c r="F6" s="4">
        <f>MAX(F4:F4)</f>
        <v>92</v>
      </c>
      <c r="G6" s="5"/>
      <c r="H6" s="6"/>
      <c r="I6" s="22">
        <f>MAX(I4:I4)</f>
        <v>40</v>
      </c>
    </row>
    <row r="7" spans="1:9" x14ac:dyDescent="0.4">
      <c r="A7" s="27" t="s">
        <v>16</v>
      </c>
      <c r="B7" s="28"/>
      <c r="C7" s="28"/>
      <c r="D7" s="29"/>
      <c r="E7" s="4">
        <f>MIN(E4:E4)</f>
        <v>10.76</v>
      </c>
      <c r="F7" s="4">
        <f>MIN(F4:F4)</f>
        <v>92</v>
      </c>
      <c r="G7" s="5"/>
      <c r="H7" s="6"/>
      <c r="I7" s="22">
        <f>MIN(I4:I4)</f>
        <v>40</v>
      </c>
    </row>
    <row r="8" spans="1:9" ht="116.4" customHeight="1" x14ac:dyDescent="0.4">
      <c r="A8" s="1" t="s">
        <v>8</v>
      </c>
      <c r="B8" s="30" t="s">
        <v>23</v>
      </c>
      <c r="C8" s="31"/>
      <c r="D8" s="31"/>
      <c r="E8" s="32"/>
      <c r="F8" s="3" t="s">
        <v>9</v>
      </c>
      <c r="G8" s="31"/>
      <c r="H8" s="31"/>
      <c r="I8" s="32"/>
    </row>
    <row r="9" spans="1:9" ht="219.6" customHeight="1" x14ac:dyDescent="0.4">
      <c r="A9" s="3" t="s">
        <v>10</v>
      </c>
      <c r="B9" s="33"/>
      <c r="C9" s="31"/>
      <c r="D9" s="31"/>
      <c r="E9" s="32"/>
      <c r="F9" s="3"/>
      <c r="G9" s="23"/>
      <c r="H9" s="23"/>
      <c r="I9" s="24"/>
    </row>
    <row r="10" spans="1:9" x14ac:dyDescent="0.4">
      <c r="H10" s="13"/>
    </row>
    <row r="11" spans="1:9" x14ac:dyDescent="0.4">
      <c r="H11" s="13"/>
    </row>
    <row r="12" spans="1:9" x14ac:dyDescent="0.4">
      <c r="H12" s="13"/>
    </row>
    <row r="13" spans="1:9" x14ac:dyDescent="0.4">
      <c r="H13" s="13"/>
    </row>
  </sheetData>
  <autoFilter ref="A3:I4" xr:uid="{00000000-0009-0000-0000-000001000000}"/>
  <mergeCells count="8">
    <mergeCell ref="G9:I9"/>
    <mergeCell ref="D2:E2"/>
    <mergeCell ref="A5:D5"/>
    <mergeCell ref="A6:D6"/>
    <mergeCell ref="A7:D7"/>
    <mergeCell ref="B8:E8"/>
    <mergeCell ref="G8:I8"/>
    <mergeCell ref="B9:E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회수품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2026-09-02T06:35:55Z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