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3040" windowHeight="9105" activeTab="4"/>
  </bookViews>
  <sheets>
    <sheet name="호남대터널-UPS50KVA" sheetId="2" r:id="rId1"/>
    <sheet name="호남대터널-UPS15KVA" sheetId="18" r:id="rId2"/>
    <sheet name="호남대터널-UPS30KVA" sheetId="19" r:id="rId3"/>
    <sheet name="호남대터널-정류기" sheetId="20" r:id="rId4"/>
    <sheet name="호남대터널-비상발전기" sheetId="21" r:id="rId5"/>
  </sheets>
  <definedNames>
    <definedName name="_xlnm._FilterDatabase" localSheetId="1" hidden="1">'호남대터널-UPS15KVA'!$A$4:$J$79</definedName>
    <definedName name="_xlnm._FilterDatabase" localSheetId="2" hidden="1">'호남대터널-UPS30KVA'!$A$4:$J$79</definedName>
    <definedName name="_xlnm._FilterDatabase" localSheetId="0" hidden="1">'호남대터널-UPS50KVA'!$A$4:$J$79</definedName>
    <definedName name="_xlnm._FilterDatabase" localSheetId="4" hidden="1">'호남대터널-비상발전기'!$A$4:$J$79</definedName>
    <definedName name="_xlnm._FilterDatabase" localSheetId="3" hidden="1">'호남대터널-정류기'!$A$4:$J$79</definedName>
  </definedNames>
  <calcPr calcId="162913"/>
</workbook>
</file>

<file path=xl/calcChain.xml><?xml version="1.0" encoding="utf-8"?>
<calcChain xmlns="http://schemas.openxmlformats.org/spreadsheetml/2006/main">
  <c r="C25" i="2" l="1"/>
  <c r="C26" i="2"/>
  <c r="C27" i="2"/>
  <c r="C28" i="2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24" i="2"/>
  <c r="F46" i="21"/>
  <c r="E46" i="21"/>
  <c r="F45" i="21"/>
  <c r="E45" i="21"/>
  <c r="C7" i="21"/>
  <c r="C8" i="21" s="1"/>
  <c r="C9" i="21" s="1"/>
  <c r="C10" i="21" s="1"/>
  <c r="C11" i="21" s="1"/>
  <c r="C12" i="21" s="1"/>
  <c r="C13" i="21" s="1"/>
  <c r="C14" i="21" s="1"/>
  <c r="C15" i="21" s="1"/>
  <c r="C16" i="21" s="1"/>
  <c r="C17" i="21" s="1"/>
  <c r="C18" i="21" s="1"/>
  <c r="C19" i="21" s="1"/>
  <c r="C20" i="21" s="1"/>
  <c r="C21" i="21" s="1"/>
  <c r="C22" i="21" s="1"/>
  <c r="C23" i="21" s="1"/>
  <c r="C24" i="21" s="1"/>
  <c r="I6" i="21"/>
  <c r="I7" i="21" s="1"/>
  <c r="H6" i="21"/>
  <c r="H7" i="21" s="1"/>
  <c r="H8" i="21" s="1"/>
  <c r="H9" i="21" s="1"/>
  <c r="H10" i="21" s="1"/>
  <c r="H11" i="21" s="1"/>
  <c r="H12" i="21" s="1"/>
  <c r="H13" i="21" s="1"/>
  <c r="H14" i="21" s="1"/>
  <c r="H15" i="21" s="1"/>
  <c r="H16" i="21" s="1"/>
  <c r="H17" i="21" s="1"/>
  <c r="H18" i="21" s="1"/>
  <c r="H19" i="21" s="1"/>
  <c r="H20" i="21" s="1"/>
  <c r="H21" i="21" s="1"/>
  <c r="H22" i="21" s="1"/>
  <c r="H23" i="21" s="1"/>
  <c r="H24" i="21" s="1"/>
  <c r="H25" i="21" s="1"/>
  <c r="H26" i="21" s="1"/>
  <c r="H27" i="21" s="1"/>
  <c r="H28" i="21" s="1"/>
  <c r="H29" i="21" s="1"/>
  <c r="H30" i="21" s="1"/>
  <c r="H31" i="21" s="1"/>
  <c r="H32" i="21" s="1"/>
  <c r="H33" i="21" s="1"/>
  <c r="H34" i="21" s="1"/>
  <c r="H35" i="21" s="1"/>
  <c r="H36" i="21" s="1"/>
  <c r="H37" i="21" s="1"/>
  <c r="H38" i="21" s="1"/>
  <c r="H39" i="21" s="1"/>
  <c r="H40" i="21" s="1"/>
  <c r="H41" i="21" s="1"/>
  <c r="H42" i="21" s="1"/>
  <c r="H43" i="21" s="1"/>
  <c r="H44" i="21" s="1"/>
  <c r="C6" i="21"/>
  <c r="B6" i="21"/>
  <c r="B7" i="21" s="1"/>
  <c r="B8" i="21" s="1"/>
  <c r="B9" i="21" s="1"/>
  <c r="B10" i="21" s="1"/>
  <c r="B11" i="21" s="1"/>
  <c r="B12" i="21" s="1"/>
  <c r="B13" i="21" s="1"/>
  <c r="B14" i="21" s="1"/>
  <c r="B15" i="21" s="1"/>
  <c r="B16" i="21" s="1"/>
  <c r="B17" i="21" s="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B31" i="21" s="1"/>
  <c r="B32" i="21" s="1"/>
  <c r="B33" i="21" s="1"/>
  <c r="B34" i="21" s="1"/>
  <c r="B35" i="21" s="1"/>
  <c r="B36" i="21" s="1"/>
  <c r="B37" i="21" s="1"/>
  <c r="B38" i="21" s="1"/>
  <c r="B39" i="21" s="1"/>
  <c r="B40" i="21" s="1"/>
  <c r="B41" i="21" s="1"/>
  <c r="B42" i="21" s="1"/>
  <c r="B43" i="21" s="1"/>
  <c r="B44" i="21" s="1"/>
  <c r="A6" i="2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J5" i="21"/>
  <c r="J46" i="21" s="1"/>
  <c r="C7" i="20"/>
  <c r="C8" i="20" s="1"/>
  <c r="C9" i="20" s="1"/>
  <c r="C10" i="20" s="1"/>
  <c r="C11" i="20" s="1"/>
  <c r="C12" i="20" s="1"/>
  <c r="C13" i="20" s="1"/>
  <c r="C14" i="20" s="1"/>
  <c r="C15" i="20" s="1"/>
  <c r="C16" i="20" s="1"/>
  <c r="C17" i="20" s="1"/>
  <c r="C18" i="20" s="1"/>
  <c r="C19" i="20" s="1"/>
  <c r="C20" i="20" s="1"/>
  <c r="C21" i="20" s="1"/>
  <c r="C22" i="20" s="1"/>
  <c r="C23" i="20" s="1"/>
  <c r="C24" i="20" s="1"/>
  <c r="F46" i="20"/>
  <c r="E46" i="20"/>
  <c r="F45" i="20"/>
  <c r="E45" i="20"/>
  <c r="H8" i="20"/>
  <c r="H9" i="20" s="1"/>
  <c r="H10" i="20" s="1"/>
  <c r="H11" i="20" s="1"/>
  <c r="H12" i="20" s="1"/>
  <c r="H13" i="20" s="1"/>
  <c r="H14" i="20" s="1"/>
  <c r="H15" i="20" s="1"/>
  <c r="H16" i="20" s="1"/>
  <c r="H17" i="20" s="1"/>
  <c r="H18" i="20" s="1"/>
  <c r="H19" i="20" s="1"/>
  <c r="H20" i="20" s="1"/>
  <c r="H21" i="20" s="1"/>
  <c r="H22" i="20" s="1"/>
  <c r="H23" i="20" s="1"/>
  <c r="H24" i="20" s="1"/>
  <c r="H25" i="20" s="1"/>
  <c r="H26" i="20" s="1"/>
  <c r="H27" i="20" s="1"/>
  <c r="H28" i="20" s="1"/>
  <c r="H29" i="20" s="1"/>
  <c r="H30" i="20" s="1"/>
  <c r="H31" i="20" s="1"/>
  <c r="H32" i="20" s="1"/>
  <c r="H33" i="20" s="1"/>
  <c r="H34" i="20" s="1"/>
  <c r="H35" i="20" s="1"/>
  <c r="H36" i="20" s="1"/>
  <c r="H37" i="20" s="1"/>
  <c r="H38" i="20" s="1"/>
  <c r="H39" i="20" s="1"/>
  <c r="H40" i="20" s="1"/>
  <c r="H41" i="20" s="1"/>
  <c r="H42" i="20" s="1"/>
  <c r="H43" i="20" s="1"/>
  <c r="H44" i="20" s="1"/>
  <c r="B7" i="20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B41" i="20" s="1"/>
  <c r="B42" i="20" s="1"/>
  <c r="B43" i="20" s="1"/>
  <c r="B44" i="20" s="1"/>
  <c r="I6" i="20"/>
  <c r="I7" i="20" s="1"/>
  <c r="I8" i="20" s="1"/>
  <c r="H6" i="20"/>
  <c r="H7" i="20" s="1"/>
  <c r="C6" i="20"/>
  <c r="B6" i="20"/>
  <c r="A6" i="20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J5" i="20"/>
  <c r="F46" i="19"/>
  <c r="E46" i="19"/>
  <c r="F45" i="19"/>
  <c r="E45" i="19"/>
  <c r="A27" i="19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J9" i="19"/>
  <c r="J7" i="19"/>
  <c r="J6" i="19"/>
  <c r="I6" i="19"/>
  <c r="I7" i="19" s="1"/>
  <c r="I8" i="19" s="1"/>
  <c r="I9" i="19" s="1"/>
  <c r="I10" i="19" s="1"/>
  <c r="H6" i="19"/>
  <c r="H7" i="19" s="1"/>
  <c r="H8" i="19" s="1"/>
  <c r="H9" i="19" s="1"/>
  <c r="H10" i="19" s="1"/>
  <c r="H11" i="19" s="1"/>
  <c r="H12" i="19" s="1"/>
  <c r="H13" i="19" s="1"/>
  <c r="H14" i="19" s="1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H36" i="19" s="1"/>
  <c r="H37" i="19" s="1"/>
  <c r="H38" i="19" s="1"/>
  <c r="H39" i="19" s="1"/>
  <c r="H40" i="19" s="1"/>
  <c r="H41" i="19" s="1"/>
  <c r="H42" i="19" s="1"/>
  <c r="H43" i="19" s="1"/>
  <c r="H44" i="19" s="1"/>
  <c r="C6" i="19"/>
  <c r="C7" i="19" s="1"/>
  <c r="C8" i="19" s="1"/>
  <c r="C9" i="19" s="1"/>
  <c r="C10" i="19" s="1"/>
  <c r="C11" i="19" s="1"/>
  <c r="C12" i="19" s="1"/>
  <c r="C13" i="19" s="1"/>
  <c r="C14" i="19" s="1"/>
  <c r="C15" i="19" s="1"/>
  <c r="C16" i="19" s="1"/>
  <c r="C17" i="19" s="1"/>
  <c r="C18" i="19" s="1"/>
  <c r="C19" i="19" s="1"/>
  <c r="C20" i="19" s="1"/>
  <c r="C21" i="19" s="1"/>
  <c r="C22" i="19" s="1"/>
  <c r="C23" i="19" s="1"/>
  <c r="B6" i="19"/>
  <c r="B7" i="19" s="1"/>
  <c r="B8" i="19" s="1"/>
  <c r="B9" i="19" s="1"/>
  <c r="B10" i="19" s="1"/>
  <c r="B11" i="19" s="1"/>
  <c r="B12" i="19" s="1"/>
  <c r="B13" i="19" s="1"/>
  <c r="B14" i="19" s="1"/>
  <c r="B15" i="19" s="1"/>
  <c r="B16" i="19" s="1"/>
  <c r="B17" i="19" s="1"/>
  <c r="B18" i="19" s="1"/>
  <c r="B19" i="19" s="1"/>
  <c r="B20" i="19" s="1"/>
  <c r="B21" i="19" s="1"/>
  <c r="B22" i="19" s="1"/>
  <c r="B23" i="19" s="1"/>
  <c r="B24" i="19" s="1"/>
  <c r="B25" i="19" s="1"/>
  <c r="B26" i="19" s="1"/>
  <c r="B27" i="19" s="1"/>
  <c r="B28" i="19" s="1"/>
  <c r="B29" i="19" s="1"/>
  <c r="B30" i="19" s="1"/>
  <c r="B31" i="19" s="1"/>
  <c r="B32" i="19" s="1"/>
  <c r="B33" i="19" s="1"/>
  <c r="B34" i="19" s="1"/>
  <c r="B35" i="19" s="1"/>
  <c r="B36" i="19" s="1"/>
  <c r="B37" i="19" s="1"/>
  <c r="B38" i="19" s="1"/>
  <c r="B39" i="19" s="1"/>
  <c r="B40" i="19" s="1"/>
  <c r="B41" i="19" s="1"/>
  <c r="B42" i="19" s="1"/>
  <c r="B43" i="19" s="1"/>
  <c r="B44" i="19" s="1"/>
  <c r="A6" i="19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J5" i="19"/>
  <c r="J46" i="19" s="1"/>
  <c r="F46" i="18"/>
  <c r="E46" i="18"/>
  <c r="J45" i="18"/>
  <c r="F45" i="18"/>
  <c r="E45" i="18"/>
  <c r="H7" i="18"/>
  <c r="H8" i="18" s="1"/>
  <c r="H9" i="18" s="1"/>
  <c r="H10" i="18" s="1"/>
  <c r="H11" i="18" s="1"/>
  <c r="H12" i="18" s="1"/>
  <c r="H13" i="18" s="1"/>
  <c r="H14" i="18" s="1"/>
  <c r="H15" i="18" s="1"/>
  <c r="H16" i="18" s="1"/>
  <c r="H17" i="18" s="1"/>
  <c r="H18" i="18" s="1"/>
  <c r="H19" i="18" s="1"/>
  <c r="H20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H36" i="18" s="1"/>
  <c r="H37" i="18" s="1"/>
  <c r="H38" i="18" s="1"/>
  <c r="H39" i="18" s="1"/>
  <c r="H40" i="18" s="1"/>
  <c r="H41" i="18" s="1"/>
  <c r="H42" i="18" s="1"/>
  <c r="H43" i="18" s="1"/>
  <c r="H44" i="18" s="1"/>
  <c r="C7" i="18"/>
  <c r="C8" i="18" s="1"/>
  <c r="C9" i="18" s="1"/>
  <c r="C10" i="18" s="1"/>
  <c r="C11" i="18" s="1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I6" i="18"/>
  <c r="I7" i="18" s="1"/>
  <c r="I8" i="18" s="1"/>
  <c r="H6" i="18"/>
  <c r="C6" i="18"/>
  <c r="B6" i="18"/>
  <c r="B7" i="18" s="1"/>
  <c r="B8" i="18" s="1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s="1"/>
  <c r="B39" i="18" s="1"/>
  <c r="B40" i="18" s="1"/>
  <c r="B41" i="18" s="1"/>
  <c r="B42" i="18" s="1"/>
  <c r="B43" i="18" s="1"/>
  <c r="B44" i="18" s="1"/>
  <c r="A6" i="18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J5" i="18"/>
  <c r="J46" i="18" s="1"/>
  <c r="J43" i="2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6" i="2"/>
  <c r="H7" i="2"/>
  <c r="H8" i="2"/>
  <c r="H9" i="2"/>
  <c r="H10" i="2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6" i="2"/>
  <c r="A43" i="2"/>
  <c r="B43" i="2"/>
  <c r="A44" i="2"/>
  <c r="B44" i="2"/>
  <c r="C7" i="2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6" i="2"/>
  <c r="B7" i="2"/>
  <c r="B8" i="2"/>
  <c r="B9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6" i="2"/>
  <c r="A7" i="2"/>
  <c r="A8" i="2"/>
  <c r="A9" i="2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6" i="2"/>
  <c r="J45" i="21" l="1"/>
  <c r="J7" i="21"/>
  <c r="I8" i="21"/>
  <c r="J6" i="21"/>
  <c r="J46" i="20"/>
  <c r="J45" i="20"/>
  <c r="J7" i="20"/>
  <c r="I9" i="20"/>
  <c r="J8" i="20"/>
  <c r="J6" i="20"/>
  <c r="J45" i="19"/>
  <c r="I11" i="19"/>
  <c r="J10" i="19"/>
  <c r="J8" i="19"/>
  <c r="I9" i="18"/>
  <c r="J8" i="18"/>
  <c r="J6" i="18"/>
  <c r="J7" i="18"/>
  <c r="I9" i="21" l="1"/>
  <c r="J8" i="21"/>
  <c r="I10" i="20"/>
  <c r="J9" i="20"/>
  <c r="I12" i="19"/>
  <c r="J11" i="19"/>
  <c r="I10" i="18"/>
  <c r="J9" i="18"/>
  <c r="J9" i="21" l="1"/>
  <c r="I10" i="21"/>
  <c r="I11" i="20"/>
  <c r="J10" i="20"/>
  <c r="I13" i="19"/>
  <c r="J12" i="19"/>
  <c r="I11" i="18"/>
  <c r="J10" i="18"/>
  <c r="F46" i="2"/>
  <c r="F45" i="2"/>
  <c r="E46" i="2"/>
  <c r="E45" i="2"/>
  <c r="I11" i="21" l="1"/>
  <c r="J10" i="21"/>
  <c r="I12" i="20"/>
  <c r="J11" i="20"/>
  <c r="I14" i="19"/>
  <c r="J13" i="19"/>
  <c r="I12" i="18"/>
  <c r="J11" i="18"/>
  <c r="J11" i="21" l="1"/>
  <c r="I12" i="21"/>
  <c r="I13" i="20"/>
  <c r="J12" i="20"/>
  <c r="I15" i="19"/>
  <c r="J14" i="19"/>
  <c r="I13" i="18"/>
  <c r="J12" i="18"/>
  <c r="B24" i="2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A24" i="2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I13" i="21" l="1"/>
  <c r="J12" i="21"/>
  <c r="I14" i="20"/>
  <c r="J13" i="20"/>
  <c r="I16" i="19"/>
  <c r="J15" i="19"/>
  <c r="I14" i="18"/>
  <c r="J13" i="18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4" i="2"/>
  <c r="J13" i="21" l="1"/>
  <c r="I14" i="21"/>
  <c r="I15" i="20"/>
  <c r="J14" i="20"/>
  <c r="I17" i="19"/>
  <c r="J16" i="19"/>
  <c r="I15" i="18"/>
  <c r="J14" i="18"/>
  <c r="J13" i="2"/>
  <c r="J12" i="2"/>
  <c r="J11" i="2"/>
  <c r="J10" i="2"/>
  <c r="J9" i="2"/>
  <c r="J8" i="2"/>
  <c r="J7" i="2"/>
  <c r="J6" i="2"/>
  <c r="J5" i="2"/>
  <c r="I15" i="21" l="1"/>
  <c r="J14" i="21"/>
  <c r="I16" i="20"/>
  <c r="J15" i="20"/>
  <c r="I18" i="19"/>
  <c r="J17" i="19"/>
  <c r="I16" i="18"/>
  <c r="J15" i="18"/>
  <c r="J45" i="2"/>
  <c r="J46" i="2"/>
  <c r="J15" i="21" l="1"/>
  <c r="I16" i="21"/>
  <c r="I17" i="20"/>
  <c r="J16" i="20"/>
  <c r="I19" i="19"/>
  <c r="J18" i="19"/>
  <c r="I17" i="18"/>
  <c r="J16" i="18"/>
  <c r="I17" i="21" l="1"/>
  <c r="J16" i="21"/>
  <c r="I18" i="20"/>
  <c r="J17" i="20"/>
  <c r="I20" i="19"/>
  <c r="J19" i="19"/>
  <c r="I18" i="18"/>
  <c r="J17" i="18"/>
  <c r="J17" i="21" l="1"/>
  <c r="I18" i="21"/>
  <c r="I19" i="20"/>
  <c r="J18" i="20"/>
  <c r="I21" i="19"/>
  <c r="J20" i="19"/>
  <c r="I19" i="18"/>
  <c r="J18" i="18"/>
  <c r="I19" i="21" l="1"/>
  <c r="J18" i="21"/>
  <c r="I20" i="20"/>
  <c r="J19" i="20"/>
  <c r="I22" i="19"/>
  <c r="J21" i="19"/>
  <c r="J19" i="18"/>
  <c r="I20" i="18"/>
  <c r="J19" i="21" l="1"/>
  <c r="I20" i="21"/>
  <c r="I21" i="20"/>
  <c r="J20" i="20"/>
  <c r="I23" i="19"/>
  <c r="J22" i="19"/>
  <c r="I21" i="18"/>
  <c r="J20" i="18"/>
  <c r="I21" i="21" l="1"/>
  <c r="J20" i="21"/>
  <c r="I22" i="20"/>
  <c r="J21" i="20"/>
  <c r="I24" i="19"/>
  <c r="J23" i="19"/>
  <c r="J21" i="18"/>
  <c r="I22" i="18"/>
  <c r="J21" i="21" l="1"/>
  <c r="I22" i="21"/>
  <c r="I23" i="20"/>
  <c r="J22" i="20"/>
  <c r="I25" i="19"/>
  <c r="J24" i="19"/>
  <c r="I23" i="18"/>
  <c r="J22" i="18"/>
  <c r="I23" i="21" l="1"/>
  <c r="J22" i="21"/>
  <c r="I24" i="20"/>
  <c r="J23" i="20"/>
  <c r="J25" i="19"/>
  <c r="I26" i="19"/>
  <c r="J23" i="18"/>
  <c r="I24" i="18"/>
  <c r="J23" i="21" l="1"/>
  <c r="I24" i="21"/>
  <c r="J24" i="20"/>
  <c r="I25" i="20"/>
  <c r="I27" i="19"/>
  <c r="J26" i="19"/>
  <c r="J24" i="18"/>
  <c r="I25" i="18"/>
  <c r="I25" i="21" l="1"/>
  <c r="J24" i="21"/>
  <c r="I26" i="20"/>
  <c r="J25" i="20"/>
  <c r="I28" i="19"/>
  <c r="J27" i="19"/>
  <c r="I26" i="18"/>
  <c r="J25" i="18"/>
  <c r="I26" i="21" l="1"/>
  <c r="J25" i="21"/>
  <c r="I27" i="20"/>
  <c r="J26" i="20"/>
  <c r="I29" i="19"/>
  <c r="J28" i="19"/>
  <c r="I27" i="18"/>
  <c r="J26" i="18"/>
  <c r="I27" i="21" l="1"/>
  <c r="J26" i="21"/>
  <c r="J27" i="20"/>
  <c r="I28" i="20"/>
  <c r="I30" i="19"/>
  <c r="J29" i="19"/>
  <c r="I28" i="18"/>
  <c r="J27" i="18"/>
  <c r="I28" i="21" l="1"/>
  <c r="J27" i="21"/>
  <c r="I29" i="20"/>
  <c r="J28" i="20"/>
  <c r="I31" i="19"/>
  <c r="J30" i="19"/>
  <c r="I29" i="18"/>
  <c r="J28" i="18"/>
  <c r="I29" i="21" l="1"/>
  <c r="J28" i="21"/>
  <c r="I30" i="20"/>
  <c r="J29" i="20"/>
  <c r="I32" i="19"/>
  <c r="J31" i="19"/>
  <c r="I30" i="18"/>
  <c r="J29" i="18"/>
  <c r="I30" i="21" l="1"/>
  <c r="J29" i="21"/>
  <c r="I31" i="20"/>
  <c r="J30" i="20"/>
  <c r="I33" i="19"/>
  <c r="J32" i="19"/>
  <c r="I31" i="18"/>
  <c r="J30" i="18"/>
  <c r="I31" i="21" l="1"/>
  <c r="J30" i="21"/>
  <c r="J31" i="20"/>
  <c r="I32" i="20"/>
  <c r="I34" i="19"/>
  <c r="J33" i="19"/>
  <c r="J31" i="18"/>
  <c r="I32" i="18"/>
  <c r="I32" i="21" l="1"/>
  <c r="J31" i="21"/>
  <c r="J32" i="20"/>
  <c r="I33" i="20"/>
  <c r="I35" i="19"/>
  <c r="J34" i="19"/>
  <c r="J32" i="18"/>
  <c r="I33" i="18"/>
  <c r="I33" i="21" l="1"/>
  <c r="J32" i="21"/>
  <c r="I34" i="20"/>
  <c r="J33" i="20"/>
  <c r="J35" i="19"/>
  <c r="I36" i="19"/>
  <c r="I34" i="18"/>
  <c r="J33" i="18"/>
  <c r="I34" i="21" l="1"/>
  <c r="J33" i="21"/>
  <c r="I35" i="20"/>
  <c r="J34" i="20"/>
  <c r="I37" i="19"/>
  <c r="J36" i="19"/>
  <c r="I35" i="18"/>
  <c r="J34" i="18"/>
  <c r="I35" i="21" l="1"/>
  <c r="J34" i="21"/>
  <c r="I36" i="20"/>
  <c r="J35" i="20"/>
  <c r="I38" i="19"/>
  <c r="J37" i="19"/>
  <c r="I36" i="18"/>
  <c r="J35" i="18"/>
  <c r="I36" i="21" l="1"/>
  <c r="J35" i="21"/>
  <c r="J36" i="20"/>
  <c r="I37" i="20"/>
  <c r="I39" i="19"/>
  <c r="J38" i="19"/>
  <c r="I37" i="18"/>
  <c r="J36" i="18"/>
  <c r="I37" i="21" l="1"/>
  <c r="J36" i="21"/>
  <c r="I38" i="20"/>
  <c r="J37" i="20"/>
  <c r="I40" i="19"/>
  <c r="J39" i="19"/>
  <c r="I38" i="18"/>
  <c r="J37" i="18"/>
  <c r="I38" i="21" l="1"/>
  <c r="J37" i="21"/>
  <c r="I39" i="20"/>
  <c r="J38" i="20"/>
  <c r="I41" i="19"/>
  <c r="J40" i="19"/>
  <c r="I39" i="18"/>
  <c r="J38" i="18"/>
  <c r="I39" i="21" l="1"/>
  <c r="J38" i="21"/>
  <c r="I40" i="20"/>
  <c r="J39" i="20"/>
  <c r="I42" i="19"/>
  <c r="J41" i="19"/>
  <c r="J39" i="18"/>
  <c r="I40" i="18"/>
  <c r="I40" i="21" l="1"/>
  <c r="J39" i="21"/>
  <c r="I41" i="20"/>
  <c r="J40" i="20"/>
  <c r="I43" i="19"/>
  <c r="J42" i="19"/>
  <c r="J40" i="18"/>
  <c r="I41" i="18"/>
  <c r="I41" i="21" l="1"/>
  <c r="J40" i="21"/>
  <c r="I42" i="20"/>
  <c r="J41" i="20"/>
  <c r="I44" i="19"/>
  <c r="J44" i="19" s="1"/>
  <c r="J43" i="19"/>
  <c r="I42" i="18"/>
  <c r="J41" i="18"/>
  <c r="I42" i="21" l="1"/>
  <c r="J41" i="21"/>
  <c r="I43" i="20"/>
  <c r="J42" i="20"/>
  <c r="I43" i="18"/>
  <c r="J42" i="18"/>
  <c r="I43" i="21" l="1"/>
  <c r="J42" i="21"/>
  <c r="I44" i="20"/>
  <c r="J44" i="20" s="1"/>
  <c r="J43" i="20"/>
  <c r="I44" i="18"/>
  <c r="J44" i="18" s="1"/>
  <c r="J43" i="18"/>
  <c r="I44" i="21" l="1"/>
  <c r="J44" i="21" s="1"/>
  <c r="J43" i="21"/>
</calcChain>
</file>

<file path=xl/sharedStrings.xml><?xml version="1.0" encoding="utf-8"?>
<sst xmlns="http://schemas.openxmlformats.org/spreadsheetml/2006/main" count="292" uniqueCount="54">
  <si>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</si>
  <si>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</si>
  <si>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</si>
  <si>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</si>
  <si>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</si>
  <si>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</si>
  <si>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</si>
  <si>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</si>
  <si>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</si>
  <si>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</si>
  <si>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</si>
  <si>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</si>
  <si>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</si>
  <si>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</si>
  <si>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</si>
  <si>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</si>
  <si>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</si>
  <si>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</si>
  <si>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</si>
  <si>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</si>
  <si>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</si>
  <si>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</si>
  <si>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</si>
  <si>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</si>
  <si>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</si>
  <si>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</si>
  <si>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</si>
  <si>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</si>
  <si>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</si>
  <si>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</si>
  <si>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정류기</t>
    <phoneticPr fontId="19" type="noConversion"/>
  </si>
  <si>
    <t>SEB200</t>
    <phoneticPr fontId="19" type="noConversion"/>
  </si>
  <si>
    <t>2022.04.26</t>
    <phoneticPr fontId="19" type="noConversion"/>
  </si>
  <si>
    <t>호남대터널</t>
    <phoneticPr fontId="19" type="noConversion"/>
  </si>
  <si>
    <t>UPS50KVA</t>
    <phoneticPr fontId="19" type="noConversion"/>
  </si>
  <si>
    <t>1. 전체 전압 263.1V(13.15V/Cell)로 양호</t>
    <phoneticPr fontId="19" type="noConversion"/>
  </si>
  <si>
    <t>배터리 상태 ㅑㅇ호 함</t>
    <phoneticPr fontId="19" type="noConversion"/>
  </si>
  <si>
    <t>RP100</t>
    <phoneticPr fontId="19" type="noConversion"/>
  </si>
  <si>
    <t>2019.11.14</t>
    <phoneticPr fontId="19" type="noConversion"/>
  </si>
  <si>
    <t>UPS15KVA</t>
    <phoneticPr fontId="19" type="noConversion"/>
  </si>
  <si>
    <t>2019.11.22</t>
    <phoneticPr fontId="19" type="noConversion"/>
  </si>
  <si>
    <t>1. 전체 전압 263.3V(13.15V/Cell)로 양호</t>
    <phoneticPr fontId="19" type="noConversion"/>
  </si>
  <si>
    <t>기대수명 경과됨에 따라 안정적이 운용을 위해 배터리 교체 권유</t>
    <phoneticPr fontId="19" type="noConversion"/>
  </si>
  <si>
    <t>RP200</t>
    <phoneticPr fontId="19" type="noConversion"/>
  </si>
  <si>
    <t>UPS30KVA</t>
    <phoneticPr fontId="19" type="noConversion"/>
  </si>
  <si>
    <t>2018.07.03</t>
    <phoneticPr fontId="19" type="noConversion"/>
  </si>
  <si>
    <t>2020.01.05</t>
    <phoneticPr fontId="19" type="noConversion"/>
  </si>
  <si>
    <t>정류기</t>
    <phoneticPr fontId="19" type="noConversion"/>
  </si>
  <si>
    <t>2019.12.04</t>
    <phoneticPr fontId="19" type="noConversion"/>
  </si>
  <si>
    <t>1. 전체 전압 117.3.3V(13.03V/Cell)로 양호</t>
    <phoneticPr fontId="19" type="noConversion"/>
  </si>
  <si>
    <t>2018.03.16</t>
    <phoneticPr fontId="19" type="noConversion"/>
  </si>
  <si>
    <t>1. 전체 전압 26.8V(13.4V/Cel)</t>
    <phoneticPr fontId="19" type="noConversion"/>
  </si>
  <si>
    <t>22.05.20</t>
    <phoneticPr fontId="19" type="noConversion"/>
  </si>
  <si>
    <t>2018.04.05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</si>
</sst>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quotePrefix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32" activePane="bottomLeft" state="frozen"/>
      <selection pane="bottomLeft" activeCell="B50" sqref="B50:E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31</v>
      </c>
      <c r="C2" s="25" t="s">
        <v>1</v>
      </c>
      <c r="D2" s="39" t="s">
        <v>32</v>
      </c>
      <c r="E2" s="40"/>
      <c r="F2" s="4" t="s">
        <v>12</v>
      </c>
      <c r="G2" s="41" t="s">
        <v>17</v>
      </c>
      <c r="H2" s="42"/>
      <c r="I2" s="25" t="s">
        <v>13</v>
      </c>
      <c r="J2" s="4">
        <v>40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44974</v>
      </c>
      <c r="B5" s="12" t="s">
        <v>33</v>
      </c>
      <c r="C5" s="12" t="s">
        <v>34</v>
      </c>
      <c r="D5" s="13">
        <v>1</v>
      </c>
      <c r="E5" s="23">
        <v>13.12</v>
      </c>
      <c r="F5" s="32">
        <v>2.76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5">
        <f>A5</f>
        <v>44974</v>
      </c>
      <c r="B6" s="12" t="str">
        <f>B5</f>
        <v>호남대터널</v>
      </c>
      <c r="C6" s="12" t="str">
        <f>C5</f>
        <v>UPS50KVA</v>
      </c>
      <c r="D6" s="13">
        <v>2</v>
      </c>
      <c r="E6" s="23">
        <v>13.14</v>
      </c>
      <c r="F6" s="32">
        <v>2.7</v>
      </c>
      <c r="G6" s="14"/>
      <c r="H6" s="24">
        <f>H5</f>
        <v>13</v>
      </c>
      <c r="I6" s="14">
        <f>I5</f>
        <v>0</v>
      </c>
      <c r="J6" s="15" t="e">
        <f t="shared" ref="J6:J13" si="0">F6/I6</f>
        <v>#DIV/0!</v>
      </c>
      <c r="K6" s="34"/>
    </row>
    <row r="7" spans="1:11" ht="22.15" customHeight="1" x14ac:dyDescent="0.3">
      <c r="A7" s="37">
        <f t="shared" ref="A7:A23" si="1">A6</f>
        <v>44974</v>
      </c>
      <c r="B7" s="12" t="str">
        <f t="shared" ref="B7:B23" si="2">B6</f>
        <v>호남대터널</v>
      </c>
      <c r="C7" s="12" t="str">
        <f t="shared" ref="C7:C23" si="3">C6</f>
        <v>UPS50KVA</v>
      </c>
      <c r="D7" s="13">
        <v>3</v>
      </c>
      <c r="E7" s="23">
        <v>13.15</v>
      </c>
      <c r="F7" s="32">
        <v>2.71</v>
      </c>
      <c r="G7" s="14"/>
      <c r="H7" s="24">
        <f t="shared" ref="H7:H44" si="4">H6</f>
        <v>13</v>
      </c>
      <c r="I7" s="14">
        <f t="shared" ref="I7:I44" si="5">I6</f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2"/>
        <v>호남대터널</v>
      </c>
      <c r="C8" s="12" t="str">
        <f t="shared" si="3"/>
        <v>UPS50KVA</v>
      </c>
      <c r="D8" s="13">
        <v>4</v>
      </c>
      <c r="E8" s="23">
        <v>13.16</v>
      </c>
      <c r="F8" s="32">
        <v>2.65</v>
      </c>
      <c r="G8" s="14"/>
      <c r="H8" s="24">
        <f t="shared" si="4"/>
        <v>13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2"/>
        <v>호남대터널</v>
      </c>
      <c r="C9" s="12" t="str">
        <f t="shared" si="3"/>
        <v>UPS50KVA</v>
      </c>
      <c r="D9" s="13">
        <v>5</v>
      </c>
      <c r="E9" s="23">
        <v>13.15</v>
      </c>
      <c r="F9" s="38">
        <v>2.72</v>
      </c>
      <c r="G9" s="14"/>
      <c r="H9" s="24">
        <f t="shared" si="4"/>
        <v>13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2"/>
        <v>호남대터널</v>
      </c>
      <c r="C10" s="12" t="str">
        <f t="shared" si="3"/>
        <v>UPS50KVA</v>
      </c>
      <c r="D10" s="13">
        <v>6</v>
      </c>
      <c r="E10" s="23">
        <v>13.12</v>
      </c>
      <c r="F10" s="32">
        <v>2.71</v>
      </c>
      <c r="G10" s="14"/>
      <c r="H10" s="24">
        <f t="shared" si="4"/>
        <v>13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2"/>
        <v>호남대터널</v>
      </c>
      <c r="C11" s="12" t="str">
        <f t="shared" si="3"/>
        <v>UPS50KVA</v>
      </c>
      <c r="D11" s="13">
        <v>7</v>
      </c>
      <c r="E11" s="23">
        <v>13.14</v>
      </c>
      <c r="F11" s="32">
        <v>2.77</v>
      </c>
      <c r="G11" s="14"/>
      <c r="H11" s="24">
        <f t="shared" si="4"/>
        <v>13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2"/>
        <v>호남대터널</v>
      </c>
      <c r="C12" s="12" t="str">
        <f t="shared" si="3"/>
        <v>UPS50KVA</v>
      </c>
      <c r="D12" s="13">
        <v>8</v>
      </c>
      <c r="E12" s="23">
        <v>13.15</v>
      </c>
      <c r="F12" s="32">
        <v>2.69</v>
      </c>
      <c r="G12" s="14"/>
      <c r="H12" s="24">
        <f t="shared" si="4"/>
        <v>13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2"/>
        <v>호남대터널</v>
      </c>
      <c r="C13" s="12" t="str">
        <f t="shared" si="3"/>
        <v>UPS50KVA</v>
      </c>
      <c r="D13" s="13">
        <v>9</v>
      </c>
      <c r="E13" s="23">
        <v>13.16</v>
      </c>
      <c r="F13" s="32">
        <v>2.68</v>
      </c>
      <c r="G13" s="14"/>
      <c r="H13" s="24">
        <f t="shared" si="4"/>
        <v>13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2"/>
        <v>호남대터널</v>
      </c>
      <c r="C14" s="12" t="str">
        <f t="shared" si="3"/>
        <v>UPS50KVA</v>
      </c>
      <c r="D14" s="13">
        <v>10</v>
      </c>
      <c r="E14" s="32">
        <v>13.16</v>
      </c>
      <c r="F14" s="32">
        <v>2.75</v>
      </c>
      <c r="G14" s="14"/>
      <c r="H14" s="24">
        <f t="shared" si="4"/>
        <v>13</v>
      </c>
      <c r="I14" s="14">
        <f t="shared" si="5"/>
        <v>0</v>
      </c>
      <c r="J14" s="15" t="e">
        <f t="shared" ref="J14:J44" si="6">F14/I14</f>
        <v>#DIV/0!</v>
      </c>
    </row>
    <row r="15" spans="1:11" ht="22.15" customHeight="1" x14ac:dyDescent="0.3">
      <c r="A15" s="37">
        <f t="shared" si="1"/>
        <v>44974</v>
      </c>
      <c r="B15" s="12" t="str">
        <f t="shared" si="2"/>
        <v>호남대터널</v>
      </c>
      <c r="C15" s="12" t="str">
        <f t="shared" si="3"/>
        <v>UPS50KVA</v>
      </c>
      <c r="D15" s="13">
        <v>11</v>
      </c>
      <c r="E15" s="32">
        <v>13.13</v>
      </c>
      <c r="F15" s="32">
        <v>2.74</v>
      </c>
      <c r="G15" s="14"/>
      <c r="H15" s="24">
        <f t="shared" si="4"/>
        <v>13</v>
      </c>
      <c r="I15" s="14">
        <f t="shared" si="5"/>
        <v>0</v>
      </c>
      <c r="J15" s="15" t="e">
        <f t="shared" si="6"/>
        <v>#DIV/0!</v>
      </c>
    </row>
    <row r="16" spans="1:11" ht="22.15" customHeight="1" x14ac:dyDescent="0.3">
      <c r="A16" s="37">
        <f t="shared" si="1"/>
        <v>44974</v>
      </c>
      <c r="B16" s="12" t="str">
        <f t="shared" si="2"/>
        <v>호남대터널</v>
      </c>
      <c r="C16" s="12" t="str">
        <f t="shared" si="3"/>
        <v>UPS50KVA</v>
      </c>
      <c r="D16" s="13">
        <v>12</v>
      </c>
      <c r="E16" s="32">
        <v>13.16</v>
      </c>
      <c r="F16" s="32">
        <v>2.61</v>
      </c>
      <c r="G16" s="14"/>
      <c r="H16" s="24">
        <f t="shared" si="4"/>
        <v>13</v>
      </c>
      <c r="I16" s="14">
        <f t="shared" si="5"/>
        <v>0</v>
      </c>
      <c r="J16" s="15" t="e">
        <f t="shared" si="6"/>
        <v>#DIV/0!</v>
      </c>
    </row>
    <row r="17" spans="1:10" ht="22.15" customHeight="1" x14ac:dyDescent="0.3">
      <c r="A17" s="37">
        <f t="shared" si="1"/>
        <v>44974</v>
      </c>
      <c r="B17" s="12" t="str">
        <f t="shared" si="2"/>
        <v>호남대터널</v>
      </c>
      <c r="C17" s="12" t="str">
        <f t="shared" si="3"/>
        <v>UPS50KVA</v>
      </c>
      <c r="D17" s="13">
        <v>13</v>
      </c>
      <c r="E17" s="32">
        <v>13.17</v>
      </c>
      <c r="F17" s="32">
        <v>2.74</v>
      </c>
      <c r="G17" s="14"/>
      <c r="H17" s="24">
        <f t="shared" si="4"/>
        <v>13</v>
      </c>
      <c r="I17" s="14">
        <f t="shared" si="5"/>
        <v>0</v>
      </c>
      <c r="J17" s="15" t="e">
        <f t="shared" si="6"/>
        <v>#DIV/0!</v>
      </c>
    </row>
    <row r="18" spans="1:10" ht="22.15" customHeight="1" x14ac:dyDescent="0.3">
      <c r="A18" s="37">
        <f t="shared" si="1"/>
        <v>44974</v>
      </c>
      <c r="B18" s="12" t="str">
        <f t="shared" si="2"/>
        <v>호남대터널</v>
      </c>
      <c r="C18" s="12" t="str">
        <f t="shared" si="3"/>
        <v>UPS50KVA</v>
      </c>
      <c r="D18" s="13">
        <v>14</v>
      </c>
      <c r="E18" s="32">
        <v>13.17</v>
      </c>
      <c r="F18" s="32">
        <v>2.77</v>
      </c>
      <c r="G18" s="14"/>
      <c r="H18" s="24">
        <f t="shared" si="4"/>
        <v>13</v>
      </c>
      <c r="I18" s="14">
        <f t="shared" si="5"/>
        <v>0</v>
      </c>
      <c r="J18" s="15" t="e">
        <f t="shared" si="6"/>
        <v>#DIV/0!</v>
      </c>
    </row>
    <row r="19" spans="1:10" ht="22.15" customHeight="1" x14ac:dyDescent="0.3">
      <c r="A19" s="37">
        <f t="shared" si="1"/>
        <v>44974</v>
      </c>
      <c r="B19" s="12" t="str">
        <f t="shared" si="2"/>
        <v>호남대터널</v>
      </c>
      <c r="C19" s="12" t="str">
        <f t="shared" si="3"/>
        <v>UPS50KVA</v>
      </c>
      <c r="D19" s="13">
        <v>15</v>
      </c>
      <c r="E19" s="32">
        <v>13.17</v>
      </c>
      <c r="F19" s="32">
        <v>2.71</v>
      </c>
      <c r="G19" s="14"/>
      <c r="H19" s="24">
        <f t="shared" si="4"/>
        <v>13</v>
      </c>
      <c r="I19" s="14">
        <f t="shared" si="5"/>
        <v>0</v>
      </c>
      <c r="J19" s="15" t="e">
        <f t="shared" si="6"/>
        <v>#DIV/0!</v>
      </c>
    </row>
    <row r="20" spans="1:10" ht="22.15" customHeight="1" x14ac:dyDescent="0.3">
      <c r="A20" s="37">
        <f t="shared" si="1"/>
        <v>44974</v>
      </c>
      <c r="B20" s="12" t="str">
        <f t="shared" si="2"/>
        <v>호남대터널</v>
      </c>
      <c r="C20" s="12" t="str">
        <f t="shared" si="3"/>
        <v>UPS50KVA</v>
      </c>
      <c r="D20" s="13">
        <v>16</v>
      </c>
      <c r="E20" s="32">
        <v>13.13</v>
      </c>
      <c r="F20" s="32">
        <v>2.67</v>
      </c>
      <c r="G20" s="14"/>
      <c r="H20" s="24">
        <f t="shared" si="4"/>
        <v>13</v>
      </c>
      <c r="I20" s="14">
        <f t="shared" si="5"/>
        <v>0</v>
      </c>
      <c r="J20" s="15" t="e">
        <f t="shared" si="6"/>
        <v>#DIV/0!</v>
      </c>
    </row>
    <row r="21" spans="1:10" ht="22.15" customHeight="1" x14ac:dyDescent="0.3">
      <c r="A21" s="37">
        <f t="shared" si="1"/>
        <v>44974</v>
      </c>
      <c r="B21" s="12" t="str">
        <f t="shared" si="2"/>
        <v>호남대터널</v>
      </c>
      <c r="C21" s="12" t="str">
        <f t="shared" si="3"/>
        <v>UPS50KVA</v>
      </c>
      <c r="D21" s="13">
        <v>17</v>
      </c>
      <c r="E21" s="32">
        <v>13.15</v>
      </c>
      <c r="F21" s="32">
        <v>2.67</v>
      </c>
      <c r="G21" s="14"/>
      <c r="H21" s="24">
        <f t="shared" si="4"/>
        <v>13</v>
      </c>
      <c r="I21" s="14">
        <f t="shared" si="5"/>
        <v>0</v>
      </c>
      <c r="J21" s="15" t="e">
        <f t="shared" si="6"/>
        <v>#DIV/0!</v>
      </c>
    </row>
    <row r="22" spans="1:10" ht="22.15" customHeight="1" x14ac:dyDescent="0.3">
      <c r="A22" s="37">
        <f t="shared" si="1"/>
        <v>44974</v>
      </c>
      <c r="B22" s="12" t="str">
        <f t="shared" si="2"/>
        <v>호남대터널</v>
      </c>
      <c r="C22" s="12" t="str">
        <f t="shared" si="3"/>
        <v>UPS50KVA</v>
      </c>
      <c r="D22" s="13">
        <v>18</v>
      </c>
      <c r="E22" s="32">
        <v>13.16</v>
      </c>
      <c r="F22" s="32">
        <v>2.71</v>
      </c>
      <c r="G22" s="14"/>
      <c r="H22" s="24">
        <f t="shared" si="4"/>
        <v>13</v>
      </c>
      <c r="I22" s="14">
        <f t="shared" si="5"/>
        <v>0</v>
      </c>
      <c r="J22" s="15" t="e">
        <f t="shared" si="6"/>
        <v>#DIV/0!</v>
      </c>
    </row>
    <row r="23" spans="1:10" ht="22.15" customHeight="1" x14ac:dyDescent="0.3">
      <c r="A23" s="37">
        <f t="shared" si="1"/>
        <v>44974</v>
      </c>
      <c r="B23" s="12" t="str">
        <f t="shared" si="2"/>
        <v>호남대터널</v>
      </c>
      <c r="C23" s="12" t="str">
        <f t="shared" si="3"/>
        <v>UPS50KVA</v>
      </c>
      <c r="D23" s="13">
        <v>19</v>
      </c>
      <c r="E23" s="32">
        <v>13.17</v>
      </c>
      <c r="F23" s="32">
        <v>2.72</v>
      </c>
      <c r="G23" s="14"/>
      <c r="H23" s="24">
        <f t="shared" si="4"/>
        <v>13</v>
      </c>
      <c r="I23" s="14">
        <f t="shared" si="5"/>
        <v>0</v>
      </c>
      <c r="J23" s="15" t="e">
        <f t="shared" si="6"/>
        <v>#DIV/0!</v>
      </c>
    </row>
    <row r="24" spans="1:10" ht="22.15" customHeight="1" x14ac:dyDescent="0.3">
      <c r="A24" s="33">
        <f t="shared" ref="A24:A44" si="7">A23</f>
        <v>44974</v>
      </c>
      <c r="B24" s="12" t="str">
        <f t="shared" ref="B24:C44" si="8">B23</f>
        <v>호남대터널</v>
      </c>
      <c r="C24" s="12" t="str">
        <f>C23</f>
        <v>UPS50KVA</v>
      </c>
      <c r="D24" s="13">
        <v>20</v>
      </c>
      <c r="E24" s="32">
        <v>13.16</v>
      </c>
      <c r="F24" s="32">
        <v>2.83</v>
      </c>
      <c r="G24" s="14"/>
      <c r="H24" s="24">
        <f t="shared" si="4"/>
        <v>13</v>
      </c>
      <c r="I24" s="14">
        <f t="shared" si="5"/>
        <v>0</v>
      </c>
      <c r="J24" s="15" t="e">
        <f t="shared" si="6"/>
        <v>#DIV/0!</v>
      </c>
    </row>
    <row r="25" spans="1:10" ht="22.15" customHeight="1" x14ac:dyDescent="0.3">
      <c r="A25" s="33">
        <f t="shared" si="7"/>
        <v>44974</v>
      </c>
      <c r="B25" s="12" t="str">
        <f t="shared" si="8"/>
        <v>호남대터널</v>
      </c>
      <c r="C25" s="12" t="str">
        <f t="shared" si="8"/>
        <v>UPS50KVA</v>
      </c>
      <c r="D25" s="13">
        <v>21</v>
      </c>
      <c r="E25" s="32">
        <v>13.1</v>
      </c>
      <c r="F25" s="32">
        <v>2.73</v>
      </c>
      <c r="G25" s="14"/>
      <c r="H25" s="24">
        <f t="shared" si="4"/>
        <v>13</v>
      </c>
      <c r="I25" s="14">
        <f t="shared" si="5"/>
        <v>0</v>
      </c>
      <c r="J25" s="15" t="e">
        <f t="shared" si="6"/>
        <v>#DIV/0!</v>
      </c>
    </row>
    <row r="26" spans="1:10" ht="22.15" customHeight="1" x14ac:dyDescent="0.3">
      <c r="A26" s="33">
        <f t="shared" si="7"/>
        <v>44974</v>
      </c>
      <c r="B26" s="12" t="str">
        <f t="shared" si="8"/>
        <v>호남대터널</v>
      </c>
      <c r="C26" s="12" t="str">
        <f t="shared" si="8"/>
        <v>UPS50KVA</v>
      </c>
      <c r="D26" s="13">
        <v>22</v>
      </c>
      <c r="E26" s="32">
        <v>13.14</v>
      </c>
      <c r="F26" s="32">
        <v>2.68</v>
      </c>
      <c r="G26" s="14"/>
      <c r="H26" s="24">
        <f t="shared" si="4"/>
        <v>13</v>
      </c>
      <c r="I26" s="14">
        <f t="shared" si="5"/>
        <v>0</v>
      </c>
      <c r="J26" s="15" t="e">
        <f t="shared" si="6"/>
        <v>#DIV/0!</v>
      </c>
    </row>
    <row r="27" spans="1:10" ht="22.15" customHeight="1" x14ac:dyDescent="0.3">
      <c r="A27" s="33">
        <f t="shared" si="7"/>
        <v>44974</v>
      </c>
      <c r="B27" s="12" t="str">
        <f t="shared" si="8"/>
        <v>호남대터널</v>
      </c>
      <c r="C27" s="12" t="str">
        <f t="shared" si="8"/>
        <v>UPS50KVA</v>
      </c>
      <c r="D27" s="13">
        <v>23</v>
      </c>
      <c r="E27" s="32">
        <v>13.16</v>
      </c>
      <c r="F27" s="32">
        <v>2.73</v>
      </c>
      <c r="G27" s="14"/>
      <c r="H27" s="24">
        <f t="shared" si="4"/>
        <v>13</v>
      </c>
      <c r="I27" s="14">
        <f t="shared" si="5"/>
        <v>0</v>
      </c>
      <c r="J27" s="15" t="e">
        <f t="shared" si="6"/>
        <v>#DIV/0!</v>
      </c>
    </row>
    <row r="28" spans="1:10" ht="22.15" customHeight="1" x14ac:dyDescent="0.3">
      <c r="A28" s="33">
        <f t="shared" si="7"/>
        <v>44974</v>
      </c>
      <c r="B28" s="12" t="str">
        <f t="shared" si="8"/>
        <v>호남대터널</v>
      </c>
      <c r="C28" s="12" t="str">
        <f t="shared" si="8"/>
        <v>UPS50KVA</v>
      </c>
      <c r="D28" s="13">
        <v>24</v>
      </c>
      <c r="E28" s="32">
        <v>13.14</v>
      </c>
      <c r="F28" s="32">
        <v>3.56</v>
      </c>
      <c r="G28" s="14"/>
      <c r="H28" s="24">
        <f t="shared" si="4"/>
        <v>13</v>
      </c>
      <c r="I28" s="14">
        <f t="shared" si="5"/>
        <v>0</v>
      </c>
      <c r="J28" s="15" t="e">
        <f t="shared" si="6"/>
        <v>#DIV/0!</v>
      </c>
    </row>
    <row r="29" spans="1:10" ht="22.15" customHeight="1" x14ac:dyDescent="0.3">
      <c r="A29" s="33">
        <f t="shared" si="7"/>
        <v>44974</v>
      </c>
      <c r="B29" s="12" t="str">
        <f t="shared" si="8"/>
        <v>호남대터널</v>
      </c>
      <c r="C29" s="12" t="str">
        <f t="shared" si="8"/>
        <v>UPS50KVA</v>
      </c>
      <c r="D29" s="13">
        <v>25</v>
      </c>
      <c r="E29" s="32">
        <v>13.14</v>
      </c>
      <c r="F29" s="32">
        <v>2.73</v>
      </c>
      <c r="G29" s="14"/>
      <c r="H29" s="24">
        <f t="shared" si="4"/>
        <v>13</v>
      </c>
      <c r="I29" s="14">
        <f t="shared" si="5"/>
        <v>0</v>
      </c>
      <c r="J29" s="15" t="e">
        <f t="shared" si="6"/>
        <v>#DIV/0!</v>
      </c>
    </row>
    <row r="30" spans="1:10" ht="22.15" customHeight="1" x14ac:dyDescent="0.3">
      <c r="A30" s="33">
        <f t="shared" si="7"/>
        <v>44974</v>
      </c>
      <c r="B30" s="12" t="str">
        <f t="shared" si="8"/>
        <v>호남대터널</v>
      </c>
      <c r="C30" s="12" t="str">
        <f t="shared" si="8"/>
        <v>UPS50KVA</v>
      </c>
      <c r="D30" s="13">
        <v>26</v>
      </c>
      <c r="E30" s="32">
        <v>13.13</v>
      </c>
      <c r="F30" s="32">
        <v>2.73</v>
      </c>
      <c r="G30" s="14"/>
      <c r="H30" s="24">
        <f t="shared" si="4"/>
        <v>13</v>
      </c>
      <c r="I30" s="14">
        <f t="shared" si="5"/>
        <v>0</v>
      </c>
      <c r="J30" s="15" t="e">
        <f t="shared" si="6"/>
        <v>#DIV/0!</v>
      </c>
    </row>
    <row r="31" spans="1:10" ht="22.15" customHeight="1" x14ac:dyDescent="0.3">
      <c r="A31" s="33">
        <f t="shared" si="7"/>
        <v>44974</v>
      </c>
      <c r="B31" s="12" t="str">
        <f t="shared" si="8"/>
        <v>호남대터널</v>
      </c>
      <c r="C31" s="12" t="str">
        <f t="shared" si="8"/>
        <v>UPS50KVA</v>
      </c>
      <c r="D31" s="13">
        <v>27</v>
      </c>
      <c r="E31" s="32">
        <v>13.15</v>
      </c>
      <c r="F31" s="32">
        <v>2.74</v>
      </c>
      <c r="G31" s="14"/>
      <c r="H31" s="24">
        <f t="shared" si="4"/>
        <v>13</v>
      </c>
      <c r="I31" s="14">
        <f t="shared" si="5"/>
        <v>0</v>
      </c>
      <c r="J31" s="15" t="e">
        <f t="shared" si="6"/>
        <v>#DIV/0!</v>
      </c>
    </row>
    <row r="32" spans="1:10" ht="22.15" customHeight="1" x14ac:dyDescent="0.3">
      <c r="A32" s="33">
        <f t="shared" si="7"/>
        <v>44974</v>
      </c>
      <c r="B32" s="12" t="str">
        <f t="shared" si="8"/>
        <v>호남대터널</v>
      </c>
      <c r="C32" s="12" t="str">
        <f t="shared" si="8"/>
        <v>UPS50KVA</v>
      </c>
      <c r="D32" s="13">
        <v>28</v>
      </c>
      <c r="E32" s="32">
        <v>13.16</v>
      </c>
      <c r="F32" s="32">
        <v>2.75</v>
      </c>
      <c r="G32" s="14"/>
      <c r="H32" s="24">
        <f t="shared" si="4"/>
        <v>13</v>
      </c>
      <c r="I32" s="14">
        <f t="shared" si="5"/>
        <v>0</v>
      </c>
      <c r="J32" s="15" t="e">
        <f t="shared" si="6"/>
        <v>#DIV/0!</v>
      </c>
    </row>
    <row r="33" spans="1:10" ht="22.15" customHeight="1" x14ac:dyDescent="0.3">
      <c r="A33" s="33">
        <f t="shared" si="7"/>
        <v>44974</v>
      </c>
      <c r="B33" s="12" t="str">
        <f t="shared" si="8"/>
        <v>호남대터널</v>
      </c>
      <c r="C33" s="12" t="str">
        <f t="shared" si="8"/>
        <v>UPS50KVA</v>
      </c>
      <c r="D33" s="13">
        <v>29</v>
      </c>
      <c r="E33" s="32">
        <v>13.17</v>
      </c>
      <c r="F33" s="32">
        <v>2.76</v>
      </c>
      <c r="G33" s="14"/>
      <c r="H33" s="24">
        <f t="shared" si="4"/>
        <v>13</v>
      </c>
      <c r="I33" s="14">
        <f t="shared" si="5"/>
        <v>0</v>
      </c>
      <c r="J33" s="15" t="e">
        <f t="shared" si="6"/>
        <v>#DIV/0!</v>
      </c>
    </row>
    <row r="34" spans="1:10" ht="22.15" customHeight="1" x14ac:dyDescent="0.3">
      <c r="A34" s="33">
        <f t="shared" si="7"/>
        <v>44974</v>
      </c>
      <c r="B34" s="12" t="str">
        <f t="shared" si="8"/>
        <v>호남대터널</v>
      </c>
      <c r="C34" s="12" t="str">
        <f t="shared" si="8"/>
        <v>UPS50KVA</v>
      </c>
      <c r="D34" s="13">
        <v>30</v>
      </c>
      <c r="E34" s="32">
        <v>13.16</v>
      </c>
      <c r="F34" s="32">
        <v>2.81</v>
      </c>
      <c r="G34" s="14"/>
      <c r="H34" s="24">
        <f t="shared" si="4"/>
        <v>13</v>
      </c>
      <c r="I34" s="14">
        <f t="shared" si="5"/>
        <v>0</v>
      </c>
      <c r="J34" s="15" t="e">
        <f t="shared" si="6"/>
        <v>#DIV/0!</v>
      </c>
    </row>
    <row r="35" spans="1:10" ht="22.15" customHeight="1" x14ac:dyDescent="0.3">
      <c r="A35" s="33">
        <f t="shared" si="7"/>
        <v>44974</v>
      </c>
      <c r="B35" s="12" t="str">
        <f t="shared" si="8"/>
        <v>호남대터널</v>
      </c>
      <c r="C35" s="12" t="str">
        <f t="shared" si="8"/>
        <v>UPS50KVA</v>
      </c>
      <c r="D35" s="13">
        <v>31</v>
      </c>
      <c r="E35" s="32">
        <v>13.14</v>
      </c>
      <c r="F35" s="32">
        <v>2.75</v>
      </c>
      <c r="G35" s="14"/>
      <c r="H35" s="24">
        <f t="shared" si="4"/>
        <v>13</v>
      </c>
      <c r="I35" s="14">
        <f t="shared" si="5"/>
        <v>0</v>
      </c>
      <c r="J35" s="15" t="e">
        <f t="shared" si="6"/>
        <v>#DIV/0!</v>
      </c>
    </row>
    <row r="36" spans="1:10" ht="22.15" customHeight="1" x14ac:dyDescent="0.3">
      <c r="A36" s="33">
        <f t="shared" si="7"/>
        <v>44974</v>
      </c>
      <c r="B36" s="12" t="str">
        <f t="shared" si="8"/>
        <v>호남대터널</v>
      </c>
      <c r="C36" s="12" t="str">
        <f t="shared" si="8"/>
        <v>UPS50KVA</v>
      </c>
      <c r="D36" s="13">
        <v>32</v>
      </c>
      <c r="E36" s="32">
        <v>13.16</v>
      </c>
      <c r="F36" s="32">
        <v>2.7</v>
      </c>
      <c r="G36" s="14"/>
      <c r="H36" s="24">
        <f t="shared" si="4"/>
        <v>13</v>
      </c>
      <c r="I36" s="14">
        <f t="shared" si="5"/>
        <v>0</v>
      </c>
      <c r="J36" s="15" t="e">
        <f t="shared" si="6"/>
        <v>#DIV/0!</v>
      </c>
    </row>
    <row r="37" spans="1:10" ht="22.15" customHeight="1" x14ac:dyDescent="0.3">
      <c r="A37" s="33">
        <f t="shared" si="7"/>
        <v>44974</v>
      </c>
      <c r="B37" s="12" t="str">
        <f t="shared" si="8"/>
        <v>호남대터널</v>
      </c>
      <c r="C37" s="12" t="str">
        <f t="shared" si="8"/>
        <v>UPS50KVA</v>
      </c>
      <c r="D37" s="13">
        <v>33</v>
      </c>
      <c r="E37" s="32">
        <v>13.16</v>
      </c>
      <c r="F37" s="32">
        <v>2.75</v>
      </c>
      <c r="G37" s="14"/>
      <c r="H37" s="24">
        <f t="shared" si="4"/>
        <v>13</v>
      </c>
      <c r="I37" s="14">
        <f t="shared" si="5"/>
        <v>0</v>
      </c>
      <c r="J37" s="15" t="e">
        <f t="shared" si="6"/>
        <v>#DIV/0!</v>
      </c>
    </row>
    <row r="38" spans="1:10" ht="22.15" customHeight="1" x14ac:dyDescent="0.3">
      <c r="A38" s="33">
        <f t="shared" si="7"/>
        <v>44974</v>
      </c>
      <c r="B38" s="12" t="str">
        <f t="shared" si="8"/>
        <v>호남대터널</v>
      </c>
      <c r="C38" s="12" t="str">
        <f t="shared" si="8"/>
        <v>UPS50KVA</v>
      </c>
      <c r="D38" s="13">
        <v>34</v>
      </c>
      <c r="E38" s="32">
        <v>13.16</v>
      </c>
      <c r="F38" s="32">
        <v>2.71</v>
      </c>
      <c r="G38" s="14"/>
      <c r="H38" s="24">
        <f t="shared" si="4"/>
        <v>13</v>
      </c>
      <c r="I38" s="14">
        <f t="shared" si="5"/>
        <v>0</v>
      </c>
      <c r="J38" s="15" t="e">
        <f t="shared" si="6"/>
        <v>#DIV/0!</v>
      </c>
    </row>
    <row r="39" spans="1:10" ht="22.15" customHeight="1" x14ac:dyDescent="0.3">
      <c r="A39" s="33">
        <f t="shared" si="7"/>
        <v>44974</v>
      </c>
      <c r="B39" s="12" t="str">
        <f t="shared" si="8"/>
        <v>호남대터널</v>
      </c>
      <c r="C39" s="12" t="str">
        <f t="shared" si="8"/>
        <v>UPS50KVA</v>
      </c>
      <c r="D39" s="13">
        <v>35</v>
      </c>
      <c r="E39" s="32">
        <v>13.16</v>
      </c>
      <c r="F39" s="32">
        <v>2.71</v>
      </c>
      <c r="G39" s="14"/>
      <c r="H39" s="24">
        <f t="shared" si="4"/>
        <v>13</v>
      </c>
      <c r="I39" s="14">
        <f t="shared" si="5"/>
        <v>0</v>
      </c>
      <c r="J39" s="15" t="e">
        <f t="shared" si="6"/>
        <v>#DIV/0!</v>
      </c>
    </row>
    <row r="40" spans="1:10" ht="22.15" customHeight="1" x14ac:dyDescent="0.3">
      <c r="A40" s="33">
        <f t="shared" si="7"/>
        <v>44974</v>
      </c>
      <c r="B40" s="12" t="str">
        <f t="shared" si="8"/>
        <v>호남대터널</v>
      </c>
      <c r="C40" s="12" t="str">
        <f t="shared" si="8"/>
        <v>UPS50KVA</v>
      </c>
      <c r="D40" s="13">
        <v>36</v>
      </c>
      <c r="E40" s="32">
        <v>13.14</v>
      </c>
      <c r="F40" s="32">
        <v>2.76</v>
      </c>
      <c r="G40" s="14"/>
      <c r="H40" s="24">
        <f t="shared" si="4"/>
        <v>13</v>
      </c>
      <c r="I40" s="14">
        <f t="shared" si="5"/>
        <v>0</v>
      </c>
      <c r="J40" s="15" t="e">
        <f t="shared" si="6"/>
        <v>#DIV/0!</v>
      </c>
    </row>
    <row r="41" spans="1:10" ht="22.15" customHeight="1" x14ac:dyDescent="0.3">
      <c r="A41" s="33">
        <f t="shared" si="7"/>
        <v>44974</v>
      </c>
      <c r="B41" s="12" t="str">
        <f t="shared" si="8"/>
        <v>호남대터널</v>
      </c>
      <c r="C41" s="12" t="str">
        <f t="shared" si="8"/>
        <v>UPS50KVA</v>
      </c>
      <c r="D41" s="13">
        <v>37</v>
      </c>
      <c r="E41" s="32">
        <v>13.16</v>
      </c>
      <c r="F41" s="32">
        <v>2.71</v>
      </c>
      <c r="G41" s="14"/>
      <c r="H41" s="24">
        <f t="shared" si="4"/>
        <v>13</v>
      </c>
      <c r="I41" s="14">
        <f t="shared" si="5"/>
        <v>0</v>
      </c>
      <c r="J41" s="15" t="e">
        <f t="shared" si="6"/>
        <v>#DIV/0!</v>
      </c>
    </row>
    <row r="42" spans="1:10" ht="22.15" customHeight="1" x14ac:dyDescent="0.3">
      <c r="A42" s="33">
        <f t="shared" si="7"/>
        <v>44974</v>
      </c>
      <c r="B42" s="12" t="str">
        <f t="shared" si="8"/>
        <v>호남대터널</v>
      </c>
      <c r="C42" s="12" t="str">
        <f t="shared" si="8"/>
        <v>UPS50KVA</v>
      </c>
      <c r="D42" s="13">
        <v>38</v>
      </c>
      <c r="E42" s="32">
        <v>13.17</v>
      </c>
      <c r="F42" s="32">
        <v>2.74</v>
      </c>
      <c r="G42" s="14"/>
      <c r="H42" s="24">
        <f t="shared" si="4"/>
        <v>13</v>
      </c>
      <c r="I42" s="14">
        <f t="shared" si="5"/>
        <v>0</v>
      </c>
      <c r="J42" s="15" t="e">
        <f t="shared" si="6"/>
        <v>#DIV/0!</v>
      </c>
    </row>
    <row r="43" spans="1:10" ht="22.15" customHeight="1" x14ac:dyDescent="0.3">
      <c r="A43" s="37">
        <f t="shared" si="7"/>
        <v>44974</v>
      </c>
      <c r="B43" s="12" t="str">
        <f t="shared" si="8"/>
        <v>호남대터널</v>
      </c>
      <c r="C43" s="12" t="str">
        <f t="shared" si="8"/>
        <v>UPS50KVA</v>
      </c>
      <c r="D43" s="13">
        <v>39</v>
      </c>
      <c r="E43" s="32">
        <v>13.17</v>
      </c>
      <c r="F43" s="32">
        <v>2.7</v>
      </c>
      <c r="G43" s="14"/>
      <c r="H43" s="24">
        <f t="shared" si="4"/>
        <v>13</v>
      </c>
      <c r="I43" s="14">
        <f t="shared" si="5"/>
        <v>0</v>
      </c>
      <c r="J43" s="15" t="e">
        <f t="shared" si="6"/>
        <v>#DIV/0!</v>
      </c>
    </row>
    <row r="44" spans="1:10" ht="22.15" customHeight="1" x14ac:dyDescent="0.3">
      <c r="A44" s="37">
        <f t="shared" si="7"/>
        <v>44974</v>
      </c>
      <c r="B44" s="12" t="str">
        <f t="shared" si="8"/>
        <v>호남대터널</v>
      </c>
      <c r="C44" s="12" t="str">
        <f t="shared" si="8"/>
        <v>UPS50KVA</v>
      </c>
      <c r="D44" s="13">
        <v>40</v>
      </c>
      <c r="E44" s="32">
        <v>13.17</v>
      </c>
      <c r="F44" s="32">
        <v>2.67</v>
      </c>
      <c r="G44" s="14"/>
      <c r="H44" s="24">
        <f t="shared" si="4"/>
        <v>13</v>
      </c>
      <c r="I44" s="14">
        <f t="shared" si="5"/>
        <v>0</v>
      </c>
      <c r="J44" s="15" t="e">
        <f t="shared" si="6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13.17</v>
      </c>
      <c r="F45" s="19">
        <f>MAX(F5:F44)</f>
        <v>3.56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</v>
      </c>
      <c r="F46" s="19">
        <f>MIN(F5:F44)</f>
        <v>2.61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43" t="s">
        <v>18</v>
      </c>
      <c r="B48" s="45" t="s">
        <v>52</v>
      </c>
      <c r="C48" s="46"/>
      <c r="D48" s="46"/>
      <c r="E48" s="47"/>
      <c r="F48" s="51" t="s">
        <v>20</v>
      </c>
      <c r="G48" s="22" t="s">
        <v>22</v>
      </c>
      <c r="H48" s="54" t="s">
        <v>15</v>
      </c>
      <c r="I48" s="55"/>
      <c r="J48" s="56"/>
    </row>
    <row r="49" spans="1:10" ht="31.15" customHeight="1" x14ac:dyDescent="0.3">
      <c r="A49" s="44"/>
      <c r="B49" s="48"/>
      <c r="C49" s="49"/>
      <c r="D49" s="49"/>
      <c r="E49" s="50"/>
      <c r="F49" s="52"/>
      <c r="G49" s="22" t="s">
        <v>21</v>
      </c>
      <c r="H49" s="54" t="s">
        <v>15</v>
      </c>
      <c r="I49" s="55"/>
      <c r="J49" s="56"/>
    </row>
    <row r="50" spans="1:10" ht="32.450000000000003" customHeight="1" x14ac:dyDescent="0.3">
      <c r="A50" s="57" t="s">
        <v>16</v>
      </c>
      <c r="B50" s="59" t="s">
        <v>35</v>
      </c>
      <c r="C50" s="60"/>
      <c r="D50" s="60"/>
      <c r="E50" s="60"/>
      <c r="F50" s="52"/>
      <c r="G50" s="22" t="s">
        <v>14</v>
      </c>
      <c r="H50" s="54" t="s">
        <v>15</v>
      </c>
      <c r="I50" s="55"/>
      <c r="J50" s="56"/>
    </row>
    <row r="51" spans="1:10" ht="30.6" customHeight="1" x14ac:dyDescent="0.3">
      <c r="A51" s="58"/>
      <c r="B51" s="60"/>
      <c r="C51" s="60"/>
      <c r="D51" s="60"/>
      <c r="E51" s="60"/>
      <c r="F51" s="52"/>
      <c r="G51" s="22" t="s">
        <v>23</v>
      </c>
      <c r="H51" s="54" t="s">
        <v>15</v>
      </c>
      <c r="I51" s="55"/>
      <c r="J51" s="56"/>
    </row>
    <row r="52" spans="1:10" ht="28.9" customHeight="1" x14ac:dyDescent="0.3">
      <c r="A52" s="58"/>
      <c r="B52" s="60"/>
      <c r="C52" s="60"/>
      <c r="D52" s="60"/>
      <c r="E52" s="60"/>
      <c r="F52" s="52"/>
      <c r="G52" s="22" t="s">
        <v>24</v>
      </c>
      <c r="H52" s="54" t="s">
        <v>15</v>
      </c>
      <c r="I52" s="55"/>
      <c r="J52" s="56"/>
    </row>
    <row r="53" spans="1:10" ht="34.15" customHeight="1" x14ac:dyDescent="0.3">
      <c r="A53" s="65" t="s">
        <v>19</v>
      </c>
      <c r="B53" s="67" t="s">
        <v>36</v>
      </c>
      <c r="C53" s="68"/>
      <c r="D53" s="68"/>
      <c r="E53" s="69"/>
      <c r="F53" s="52"/>
      <c r="G53" s="22" t="s">
        <v>25</v>
      </c>
      <c r="H53" s="54" t="s">
        <v>15</v>
      </c>
      <c r="I53" s="55"/>
      <c r="J53" s="56"/>
    </row>
    <row r="54" spans="1:10" ht="34.15" customHeight="1" x14ac:dyDescent="0.3">
      <c r="A54" s="66"/>
      <c r="B54" s="70"/>
      <c r="C54" s="71"/>
      <c r="D54" s="71"/>
      <c r="E54" s="72"/>
      <c r="F54" s="52"/>
      <c r="G54" s="22" t="s">
        <v>26</v>
      </c>
      <c r="H54" s="54" t="s">
        <v>15</v>
      </c>
      <c r="I54" s="55"/>
      <c r="J54" s="56"/>
    </row>
    <row r="55" spans="1:10" ht="36" customHeight="1" x14ac:dyDescent="0.3">
      <c r="A55" s="44"/>
      <c r="B55" s="73"/>
      <c r="C55" s="74"/>
      <c r="D55" s="74"/>
      <c r="E55" s="75"/>
      <c r="F55" s="53"/>
      <c r="G55" s="22" t="s">
        <v>27</v>
      </c>
      <c r="H55" s="54"/>
      <c r="I55" s="55"/>
      <c r="J55" s="56"/>
    </row>
    <row r="56" spans="1:10" ht="126.6" customHeight="1" x14ac:dyDescent="0.3">
      <c r="A56" s="23" t="s">
        <v>28</v>
      </c>
      <c r="B56" s="61"/>
      <c r="C56" s="62"/>
      <c r="D56" s="62"/>
      <c r="E56" s="62"/>
      <c r="F56" s="63"/>
      <c r="G56" s="63"/>
      <c r="H56" s="63"/>
      <c r="I56" s="63"/>
      <c r="J56" s="64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" activePane="bottomLeft" state="frozen"/>
      <selection pane="bottomLeft" activeCell="B56" sqref="B56:J5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37</v>
      </c>
      <c r="C2" s="36" t="s">
        <v>1</v>
      </c>
      <c r="D2" s="39" t="s">
        <v>38</v>
      </c>
      <c r="E2" s="40"/>
      <c r="F2" s="4" t="s">
        <v>12</v>
      </c>
      <c r="G2" s="41" t="s">
        <v>17</v>
      </c>
      <c r="H2" s="42"/>
      <c r="I2" s="36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33</v>
      </c>
      <c r="C5" s="12" t="s">
        <v>39</v>
      </c>
      <c r="D5" s="13">
        <v>1</v>
      </c>
      <c r="E5" s="23">
        <v>13.16</v>
      </c>
      <c r="F5" s="32">
        <v>4.97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호남대터널</v>
      </c>
      <c r="C6" s="12" t="str">
        <f>C5</f>
        <v>UPS15KVA</v>
      </c>
      <c r="D6" s="13">
        <v>2</v>
      </c>
      <c r="E6" s="23">
        <v>13.15</v>
      </c>
      <c r="F6" s="32">
        <v>4.95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3" si="1">A6</f>
        <v>44974</v>
      </c>
      <c r="B7" s="12" t="str">
        <f t="shared" si="1"/>
        <v>호남대터널</v>
      </c>
      <c r="C7" s="12" t="str">
        <f t="shared" si="1"/>
        <v>UPS15KVA</v>
      </c>
      <c r="D7" s="13">
        <v>3</v>
      </c>
      <c r="E7" s="23">
        <v>13.14</v>
      </c>
      <c r="F7" s="32">
        <v>5.01</v>
      </c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호남대터널</v>
      </c>
      <c r="C8" s="12" t="str">
        <f t="shared" si="1"/>
        <v>UPS15KVA</v>
      </c>
      <c r="D8" s="13">
        <v>4</v>
      </c>
      <c r="E8" s="23">
        <v>13.11</v>
      </c>
      <c r="F8" s="32">
        <v>5.13</v>
      </c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호남대터널</v>
      </c>
      <c r="C9" s="12" t="str">
        <f t="shared" si="1"/>
        <v>UPS15KVA</v>
      </c>
      <c r="D9" s="13">
        <v>5</v>
      </c>
      <c r="E9" s="23">
        <v>13.18</v>
      </c>
      <c r="F9" s="38">
        <v>4.59</v>
      </c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호남대터널</v>
      </c>
      <c r="C10" s="12" t="str">
        <f t="shared" si="1"/>
        <v>UPS15KVA</v>
      </c>
      <c r="D10" s="13">
        <v>6</v>
      </c>
      <c r="E10" s="23">
        <v>13.19</v>
      </c>
      <c r="F10" s="32">
        <v>4.7300000000000004</v>
      </c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호남대터널</v>
      </c>
      <c r="C11" s="12" t="str">
        <f t="shared" si="1"/>
        <v>UPS15KVA</v>
      </c>
      <c r="D11" s="13">
        <v>7</v>
      </c>
      <c r="E11" s="23">
        <v>13.16</v>
      </c>
      <c r="F11" s="32">
        <v>4.51</v>
      </c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호남대터널</v>
      </c>
      <c r="C12" s="12" t="str">
        <f t="shared" si="1"/>
        <v>UPS15KVA</v>
      </c>
      <c r="D12" s="13">
        <v>8</v>
      </c>
      <c r="E12" s="23">
        <v>13.16</v>
      </c>
      <c r="F12" s="32">
        <v>4.72</v>
      </c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호남대터널</v>
      </c>
      <c r="C13" s="12" t="str">
        <f t="shared" si="1"/>
        <v>UPS15KVA</v>
      </c>
      <c r="D13" s="13">
        <v>9</v>
      </c>
      <c r="E13" s="23">
        <v>13.19</v>
      </c>
      <c r="F13" s="32">
        <v>4.57</v>
      </c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1"/>
        <v>호남대터널</v>
      </c>
      <c r="C14" s="12" t="str">
        <f t="shared" si="1"/>
        <v>UPS15KVA</v>
      </c>
      <c r="D14" s="13">
        <v>10</v>
      </c>
      <c r="E14" s="32">
        <v>13.19</v>
      </c>
      <c r="F14" s="32">
        <v>4.51</v>
      </c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7">
        <f t="shared" si="1"/>
        <v>44974</v>
      </c>
      <c r="B15" s="12" t="str">
        <f t="shared" si="1"/>
        <v>호남대터널</v>
      </c>
      <c r="C15" s="12" t="str">
        <f t="shared" si="1"/>
        <v>UPS15KVA</v>
      </c>
      <c r="D15" s="13">
        <v>11</v>
      </c>
      <c r="E15" s="32">
        <v>13.2</v>
      </c>
      <c r="F15" s="32">
        <v>4.5</v>
      </c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7">
        <f t="shared" si="1"/>
        <v>44974</v>
      </c>
      <c r="B16" s="12" t="str">
        <f t="shared" si="1"/>
        <v>호남대터널</v>
      </c>
      <c r="C16" s="12" t="str">
        <f t="shared" si="1"/>
        <v>UPS15KVA</v>
      </c>
      <c r="D16" s="13">
        <v>12</v>
      </c>
      <c r="E16" s="32">
        <v>13.18</v>
      </c>
      <c r="F16" s="32">
        <v>4.57</v>
      </c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7">
        <f t="shared" si="1"/>
        <v>44974</v>
      </c>
      <c r="B17" s="12" t="str">
        <f t="shared" si="1"/>
        <v>호남대터널</v>
      </c>
      <c r="C17" s="12" t="str">
        <f t="shared" si="1"/>
        <v>UPS15KVA</v>
      </c>
      <c r="D17" s="13">
        <v>13</v>
      </c>
      <c r="E17" s="32">
        <v>13.16</v>
      </c>
      <c r="F17" s="32">
        <v>4.6100000000000003</v>
      </c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7">
        <f t="shared" si="1"/>
        <v>44974</v>
      </c>
      <c r="B18" s="12" t="str">
        <f t="shared" si="1"/>
        <v>호남대터널</v>
      </c>
      <c r="C18" s="12" t="str">
        <f t="shared" si="1"/>
        <v>UPS15KVA</v>
      </c>
      <c r="D18" s="13">
        <v>14</v>
      </c>
      <c r="E18" s="32">
        <v>13.17</v>
      </c>
      <c r="F18" s="32">
        <v>4.9400000000000004</v>
      </c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7">
        <f t="shared" si="1"/>
        <v>44974</v>
      </c>
      <c r="B19" s="12" t="str">
        <f t="shared" si="1"/>
        <v>호남대터널</v>
      </c>
      <c r="C19" s="12" t="str">
        <f t="shared" si="1"/>
        <v>UPS15KVA</v>
      </c>
      <c r="D19" s="13">
        <v>15</v>
      </c>
      <c r="E19" s="32">
        <v>13.16</v>
      </c>
      <c r="F19" s="32">
        <v>4.7</v>
      </c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7">
        <f t="shared" si="1"/>
        <v>44974</v>
      </c>
      <c r="B20" s="12" t="str">
        <f t="shared" si="1"/>
        <v>호남대터널</v>
      </c>
      <c r="C20" s="12" t="str">
        <f t="shared" si="1"/>
        <v>UPS15KVA</v>
      </c>
      <c r="D20" s="13">
        <v>16</v>
      </c>
      <c r="E20" s="32">
        <v>13.13</v>
      </c>
      <c r="F20" s="32">
        <v>4.8</v>
      </c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7">
        <f t="shared" si="1"/>
        <v>44974</v>
      </c>
      <c r="B21" s="12" t="str">
        <f t="shared" si="1"/>
        <v>호남대터널</v>
      </c>
      <c r="C21" s="12" t="str">
        <f t="shared" si="1"/>
        <v>UPS15KVA</v>
      </c>
      <c r="D21" s="13">
        <v>17</v>
      </c>
      <c r="E21" s="32">
        <v>13.13</v>
      </c>
      <c r="F21" s="32">
        <v>4.62</v>
      </c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7">
        <f t="shared" si="1"/>
        <v>44974</v>
      </c>
      <c r="B22" s="12" t="str">
        <f t="shared" si="1"/>
        <v>호남대터널</v>
      </c>
      <c r="C22" s="12" t="str">
        <f t="shared" si="1"/>
        <v>UPS15KVA</v>
      </c>
      <c r="D22" s="13">
        <v>18</v>
      </c>
      <c r="E22" s="32">
        <v>13.2</v>
      </c>
      <c r="F22" s="32">
        <v>4.55</v>
      </c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7">
        <f t="shared" si="1"/>
        <v>44974</v>
      </c>
      <c r="B23" s="12" t="str">
        <f t="shared" si="1"/>
        <v>호남대터널</v>
      </c>
      <c r="C23" s="12" t="str">
        <f t="shared" si="1"/>
        <v>UPS15KVA</v>
      </c>
      <c r="D23" s="13">
        <v>19</v>
      </c>
      <c r="E23" s="32">
        <v>13.18</v>
      </c>
      <c r="F23" s="32">
        <v>4.57</v>
      </c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customHeight="1" x14ac:dyDescent="0.3">
      <c r="A24" s="37">
        <f t="shared" ref="A24:B39" si="3">A23</f>
        <v>44974</v>
      </c>
      <c r="B24" s="12" t="str">
        <f t="shared" si="3"/>
        <v>호남대터널</v>
      </c>
      <c r="C24" s="12" t="s">
        <v>30</v>
      </c>
      <c r="D24" s="13">
        <v>20</v>
      </c>
      <c r="E24" s="32">
        <v>13.17</v>
      </c>
      <c r="F24" s="32">
        <v>4.96</v>
      </c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호남대터널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호남대터널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호남대터널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호남대터널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호남대터널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호남대터널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호남대터널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호남대터널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호남대터널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호남대터널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호남대터널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호남대터널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호남대터널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호남대터널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호남대터널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호남대터널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호남대터널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호남대터널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호남대터널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호남대터널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</v>
      </c>
      <c r="F45" s="19">
        <f>MAX(F5:F44)</f>
        <v>5.13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13.11</v>
      </c>
      <c r="F46" s="19">
        <f>MIN(F5:F44)</f>
        <v>4.5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43" t="s">
        <v>18</v>
      </c>
      <c r="B48" s="45" t="s">
        <v>40</v>
      </c>
      <c r="C48" s="46"/>
      <c r="D48" s="46"/>
      <c r="E48" s="47"/>
      <c r="F48" s="51" t="s">
        <v>20</v>
      </c>
      <c r="G48" s="22" t="s">
        <v>22</v>
      </c>
      <c r="H48" s="54" t="s">
        <v>15</v>
      </c>
      <c r="I48" s="55"/>
      <c r="J48" s="56"/>
    </row>
    <row r="49" spans="1:10" ht="31.15" customHeight="1" x14ac:dyDescent="0.3">
      <c r="A49" s="44"/>
      <c r="B49" s="48"/>
      <c r="C49" s="49"/>
      <c r="D49" s="49"/>
      <c r="E49" s="50"/>
      <c r="F49" s="52"/>
      <c r="G49" s="22" t="s">
        <v>21</v>
      </c>
      <c r="H49" s="54" t="s">
        <v>15</v>
      </c>
      <c r="I49" s="55"/>
      <c r="J49" s="56"/>
    </row>
    <row r="50" spans="1:10" ht="32.450000000000003" customHeight="1" x14ac:dyDescent="0.3">
      <c r="A50" s="57" t="s">
        <v>16</v>
      </c>
      <c r="B50" s="59" t="s">
        <v>41</v>
      </c>
      <c r="C50" s="60"/>
      <c r="D50" s="60"/>
      <c r="E50" s="60"/>
      <c r="F50" s="52"/>
      <c r="G50" s="22" t="s">
        <v>14</v>
      </c>
      <c r="H50" s="54" t="s">
        <v>15</v>
      </c>
      <c r="I50" s="55"/>
      <c r="J50" s="56"/>
    </row>
    <row r="51" spans="1:10" ht="30.6" customHeight="1" x14ac:dyDescent="0.3">
      <c r="A51" s="58"/>
      <c r="B51" s="60"/>
      <c r="C51" s="60"/>
      <c r="D51" s="60"/>
      <c r="E51" s="60"/>
      <c r="F51" s="52"/>
      <c r="G51" s="22" t="s">
        <v>23</v>
      </c>
      <c r="H51" s="54" t="s">
        <v>15</v>
      </c>
      <c r="I51" s="55"/>
      <c r="J51" s="56"/>
    </row>
    <row r="52" spans="1:10" ht="28.9" customHeight="1" x14ac:dyDescent="0.3">
      <c r="A52" s="58"/>
      <c r="B52" s="60"/>
      <c r="C52" s="60"/>
      <c r="D52" s="60"/>
      <c r="E52" s="60"/>
      <c r="F52" s="52"/>
      <c r="G52" s="22" t="s">
        <v>24</v>
      </c>
      <c r="H52" s="54" t="s">
        <v>15</v>
      </c>
      <c r="I52" s="55"/>
      <c r="J52" s="56"/>
    </row>
    <row r="53" spans="1:10" ht="34.15" customHeight="1" x14ac:dyDescent="0.3">
      <c r="A53" s="65" t="s">
        <v>19</v>
      </c>
      <c r="B53" s="67" t="s">
        <v>42</v>
      </c>
      <c r="C53" s="68"/>
      <c r="D53" s="68"/>
      <c r="E53" s="69"/>
      <c r="F53" s="52"/>
      <c r="G53" s="22" t="s">
        <v>25</v>
      </c>
      <c r="H53" s="54" t="s">
        <v>15</v>
      </c>
      <c r="I53" s="55"/>
      <c r="J53" s="56"/>
    </row>
    <row r="54" spans="1:10" ht="34.15" customHeight="1" x14ac:dyDescent="0.3">
      <c r="A54" s="66"/>
      <c r="B54" s="70"/>
      <c r="C54" s="71"/>
      <c r="D54" s="71"/>
      <c r="E54" s="72"/>
      <c r="F54" s="52"/>
      <c r="G54" s="22" t="s">
        <v>26</v>
      </c>
      <c r="H54" s="54" t="s">
        <v>15</v>
      </c>
      <c r="I54" s="55"/>
      <c r="J54" s="56"/>
    </row>
    <row r="55" spans="1:10" ht="36" customHeight="1" x14ac:dyDescent="0.3">
      <c r="A55" s="44"/>
      <c r="B55" s="73"/>
      <c r="C55" s="74"/>
      <c r="D55" s="74"/>
      <c r="E55" s="75"/>
      <c r="F55" s="53"/>
      <c r="G55" s="22" t="s">
        <v>27</v>
      </c>
      <c r="H55" s="54"/>
      <c r="I55" s="55"/>
      <c r="J55" s="56"/>
    </row>
    <row r="56" spans="1:10" ht="126.6" customHeight="1" x14ac:dyDescent="0.3">
      <c r="A56" s="23" t="s">
        <v>28</v>
      </c>
      <c r="B56" s="61"/>
      <c r="C56" s="62"/>
      <c r="D56" s="62"/>
      <c r="E56" s="62"/>
      <c r="F56" s="63"/>
      <c r="G56" s="63"/>
      <c r="H56" s="63"/>
      <c r="I56" s="63"/>
      <c r="J56" s="64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  <mergeCell ref="B56:J56"/>
    <mergeCell ref="H51:J51"/>
    <mergeCell ref="H52:J52"/>
    <mergeCell ref="A53:A55"/>
    <mergeCell ref="B53:E55"/>
    <mergeCell ref="H53:J53"/>
    <mergeCell ref="H54:J54"/>
    <mergeCell ref="H55:J55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14" activePane="bottomLeft" state="frozen"/>
      <selection pane="bottomLeft" activeCell="B50" sqref="B50:E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43</v>
      </c>
      <c r="C2" s="36" t="s">
        <v>1</v>
      </c>
      <c r="D2" s="39" t="s">
        <v>45</v>
      </c>
      <c r="E2" s="40"/>
      <c r="F2" s="4" t="s">
        <v>12</v>
      </c>
      <c r="G2" s="41" t="s">
        <v>17</v>
      </c>
      <c r="H2" s="42"/>
      <c r="I2" s="36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33</v>
      </c>
      <c r="C5" s="12" t="s">
        <v>44</v>
      </c>
      <c r="D5" s="13">
        <v>1</v>
      </c>
      <c r="E5" s="23">
        <v>13.14</v>
      </c>
      <c r="F5" s="32">
        <v>4.05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호남대터널</v>
      </c>
      <c r="C6" s="12" t="str">
        <f>C5</f>
        <v>UPS30KVA</v>
      </c>
      <c r="D6" s="13">
        <v>2</v>
      </c>
      <c r="E6" s="23">
        <v>13.14</v>
      </c>
      <c r="F6" s="32">
        <v>3.83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3" si="1">A6</f>
        <v>44974</v>
      </c>
      <c r="B7" s="12" t="str">
        <f t="shared" si="1"/>
        <v>호남대터널</v>
      </c>
      <c r="C7" s="12" t="str">
        <f t="shared" si="1"/>
        <v>UPS30KVA</v>
      </c>
      <c r="D7" s="13">
        <v>3</v>
      </c>
      <c r="E7" s="23">
        <v>13.19</v>
      </c>
      <c r="F7" s="32">
        <v>3.56</v>
      </c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호남대터널</v>
      </c>
      <c r="C8" s="12" t="str">
        <f t="shared" si="1"/>
        <v>UPS30KVA</v>
      </c>
      <c r="D8" s="13">
        <v>4</v>
      </c>
      <c r="E8" s="23">
        <v>13.14</v>
      </c>
      <c r="F8" s="32">
        <v>4</v>
      </c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호남대터널</v>
      </c>
      <c r="C9" s="12" t="str">
        <f t="shared" si="1"/>
        <v>UPS30KVA</v>
      </c>
      <c r="D9" s="13">
        <v>5</v>
      </c>
      <c r="E9" s="23">
        <v>13.1</v>
      </c>
      <c r="F9" s="38">
        <v>4.26</v>
      </c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호남대터널</v>
      </c>
      <c r="C10" s="12" t="str">
        <f t="shared" si="1"/>
        <v>UPS30KVA</v>
      </c>
      <c r="D10" s="13">
        <v>6</v>
      </c>
      <c r="E10" s="23">
        <v>13.2</v>
      </c>
      <c r="F10" s="32">
        <v>3.41</v>
      </c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호남대터널</v>
      </c>
      <c r="C11" s="12" t="str">
        <f t="shared" si="1"/>
        <v>UPS30KVA</v>
      </c>
      <c r="D11" s="13">
        <v>7</v>
      </c>
      <c r="E11" s="23">
        <v>13.17</v>
      </c>
      <c r="F11" s="32">
        <v>3.75</v>
      </c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호남대터널</v>
      </c>
      <c r="C12" s="12" t="str">
        <f t="shared" si="1"/>
        <v>UPS30KVA</v>
      </c>
      <c r="D12" s="13">
        <v>8</v>
      </c>
      <c r="E12" s="23">
        <v>13.13</v>
      </c>
      <c r="F12" s="32">
        <v>4.05</v>
      </c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호남대터널</v>
      </c>
      <c r="C13" s="12" t="str">
        <f t="shared" si="1"/>
        <v>UPS30KVA</v>
      </c>
      <c r="D13" s="13">
        <v>9</v>
      </c>
      <c r="E13" s="23">
        <v>13.2</v>
      </c>
      <c r="F13" s="32">
        <v>3.61</v>
      </c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1"/>
        <v>호남대터널</v>
      </c>
      <c r="C14" s="12" t="str">
        <f t="shared" si="1"/>
        <v>UPS30KVA</v>
      </c>
      <c r="D14" s="13">
        <v>10</v>
      </c>
      <c r="E14" s="32">
        <v>13.22</v>
      </c>
      <c r="F14" s="32">
        <v>3.44</v>
      </c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7">
        <f t="shared" si="1"/>
        <v>44974</v>
      </c>
      <c r="B15" s="12" t="str">
        <f t="shared" si="1"/>
        <v>호남대터널</v>
      </c>
      <c r="C15" s="12" t="str">
        <f t="shared" si="1"/>
        <v>UPS30KVA</v>
      </c>
      <c r="D15" s="13">
        <v>11</v>
      </c>
      <c r="E15" s="32">
        <v>13.17</v>
      </c>
      <c r="F15" s="32">
        <v>3.81</v>
      </c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7">
        <f t="shared" si="1"/>
        <v>44974</v>
      </c>
      <c r="B16" s="12" t="str">
        <f t="shared" si="1"/>
        <v>호남대터널</v>
      </c>
      <c r="C16" s="12" t="str">
        <f t="shared" si="1"/>
        <v>UPS30KVA</v>
      </c>
      <c r="D16" s="13">
        <v>12</v>
      </c>
      <c r="E16" s="32">
        <v>13.12</v>
      </c>
      <c r="F16" s="32">
        <v>3.87</v>
      </c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7">
        <f t="shared" si="1"/>
        <v>44974</v>
      </c>
      <c r="B17" s="12" t="str">
        <f t="shared" si="1"/>
        <v>호남대터널</v>
      </c>
      <c r="C17" s="12" t="str">
        <f t="shared" si="1"/>
        <v>UPS30KVA</v>
      </c>
      <c r="D17" s="13">
        <v>13</v>
      </c>
      <c r="E17" s="32">
        <v>13.12</v>
      </c>
      <c r="F17" s="32">
        <v>4.13</v>
      </c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7">
        <f t="shared" si="1"/>
        <v>44974</v>
      </c>
      <c r="B18" s="12" t="str">
        <f t="shared" si="1"/>
        <v>호남대터널</v>
      </c>
      <c r="C18" s="12" t="str">
        <f t="shared" si="1"/>
        <v>UPS30KVA</v>
      </c>
      <c r="D18" s="13">
        <v>14</v>
      </c>
      <c r="E18" s="32">
        <v>13.18</v>
      </c>
      <c r="F18" s="32">
        <v>3.59</v>
      </c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7">
        <f t="shared" si="1"/>
        <v>44974</v>
      </c>
      <c r="B19" s="12" t="str">
        <f t="shared" si="1"/>
        <v>호남대터널</v>
      </c>
      <c r="C19" s="12" t="str">
        <f t="shared" si="1"/>
        <v>UPS30KVA</v>
      </c>
      <c r="D19" s="13">
        <v>15</v>
      </c>
      <c r="E19" s="32">
        <v>13.12</v>
      </c>
      <c r="F19" s="32">
        <v>4.13</v>
      </c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7">
        <f t="shared" si="1"/>
        <v>44974</v>
      </c>
      <c r="B20" s="12" t="str">
        <f t="shared" si="1"/>
        <v>호남대터널</v>
      </c>
      <c r="C20" s="12" t="str">
        <f t="shared" si="1"/>
        <v>UPS30KVA</v>
      </c>
      <c r="D20" s="13">
        <v>16</v>
      </c>
      <c r="E20" s="32">
        <v>13.15</v>
      </c>
      <c r="F20" s="32">
        <v>3.92</v>
      </c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7">
        <f t="shared" si="1"/>
        <v>44974</v>
      </c>
      <c r="B21" s="12" t="str">
        <f t="shared" si="1"/>
        <v>호남대터널</v>
      </c>
      <c r="C21" s="12" t="str">
        <f t="shared" si="1"/>
        <v>UPS30KVA</v>
      </c>
      <c r="D21" s="13">
        <v>17</v>
      </c>
      <c r="E21" s="32">
        <v>13.18</v>
      </c>
      <c r="F21" s="32">
        <v>3.71</v>
      </c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7">
        <f t="shared" si="1"/>
        <v>44974</v>
      </c>
      <c r="B22" s="12" t="str">
        <f t="shared" si="1"/>
        <v>호남대터널</v>
      </c>
      <c r="C22" s="12" t="str">
        <f t="shared" si="1"/>
        <v>UPS30KVA</v>
      </c>
      <c r="D22" s="13">
        <v>18</v>
      </c>
      <c r="E22" s="32">
        <v>13.17</v>
      </c>
      <c r="F22" s="32">
        <v>3.79</v>
      </c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7">
        <f t="shared" si="1"/>
        <v>44974</v>
      </c>
      <c r="B23" s="12" t="str">
        <f t="shared" si="1"/>
        <v>호남대터널</v>
      </c>
      <c r="C23" s="12" t="str">
        <f t="shared" si="1"/>
        <v>UPS30KVA</v>
      </c>
      <c r="D23" s="13">
        <v>19</v>
      </c>
      <c r="E23" s="32">
        <v>13.2</v>
      </c>
      <c r="F23" s="32">
        <v>3.56</v>
      </c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customHeight="1" x14ac:dyDescent="0.3">
      <c r="A24" s="37">
        <f t="shared" ref="A24:B39" si="3">A23</f>
        <v>44974</v>
      </c>
      <c r="B24" s="12" t="str">
        <f t="shared" si="3"/>
        <v>호남대터널</v>
      </c>
      <c r="C24" s="12" t="s">
        <v>30</v>
      </c>
      <c r="D24" s="13">
        <v>20</v>
      </c>
      <c r="E24" s="32">
        <v>13.22</v>
      </c>
      <c r="F24" s="32">
        <v>3.6</v>
      </c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호남대터널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호남대터널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호남대터널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호남대터널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호남대터널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호남대터널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호남대터널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호남대터널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호남대터널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호남대터널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호남대터널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호남대터널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호남대터널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호남대터널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호남대터널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호남대터널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호남대터널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호남대터널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호남대터널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호남대터널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13.22</v>
      </c>
      <c r="F45" s="19">
        <f>MAX(F5:F44)</f>
        <v>4.26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</v>
      </c>
      <c r="F46" s="19">
        <f>MIN(F5:F44)</f>
        <v>3.41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43" t="s">
        <v>18</v>
      </c>
      <c r="B48" s="45" t="s">
        <v>46</v>
      </c>
      <c r="C48" s="46"/>
      <c r="D48" s="46"/>
      <c r="E48" s="47"/>
      <c r="F48" s="51" t="s">
        <v>20</v>
      </c>
      <c r="G48" s="22" t="s">
        <v>22</v>
      </c>
      <c r="H48" s="54" t="s">
        <v>15</v>
      </c>
      <c r="I48" s="55"/>
      <c r="J48" s="56"/>
    </row>
    <row r="49" spans="1:10" ht="31.15" customHeight="1" x14ac:dyDescent="0.3">
      <c r="A49" s="44"/>
      <c r="B49" s="48"/>
      <c r="C49" s="49"/>
      <c r="D49" s="49"/>
      <c r="E49" s="50"/>
      <c r="F49" s="52"/>
      <c r="G49" s="22" t="s">
        <v>21</v>
      </c>
      <c r="H49" s="54" t="s">
        <v>15</v>
      </c>
      <c r="I49" s="55"/>
      <c r="J49" s="56"/>
    </row>
    <row r="50" spans="1:10" ht="32.450000000000003" customHeight="1" x14ac:dyDescent="0.3">
      <c r="A50" s="57" t="s">
        <v>16</v>
      </c>
      <c r="B50" s="59" t="s">
        <v>41</v>
      </c>
      <c r="C50" s="60"/>
      <c r="D50" s="60"/>
      <c r="E50" s="60"/>
      <c r="F50" s="52"/>
      <c r="G50" s="22" t="s">
        <v>14</v>
      </c>
      <c r="H50" s="54" t="s">
        <v>15</v>
      </c>
      <c r="I50" s="55"/>
      <c r="J50" s="56"/>
    </row>
    <row r="51" spans="1:10" ht="30.6" customHeight="1" x14ac:dyDescent="0.3">
      <c r="A51" s="58"/>
      <c r="B51" s="60"/>
      <c r="C51" s="60"/>
      <c r="D51" s="60"/>
      <c r="E51" s="60"/>
      <c r="F51" s="52"/>
      <c r="G51" s="22" t="s">
        <v>23</v>
      </c>
      <c r="H51" s="54" t="s">
        <v>15</v>
      </c>
      <c r="I51" s="55"/>
      <c r="J51" s="56"/>
    </row>
    <row r="52" spans="1:10" ht="28.9" customHeight="1" x14ac:dyDescent="0.3">
      <c r="A52" s="58"/>
      <c r="B52" s="60"/>
      <c r="C52" s="60"/>
      <c r="D52" s="60"/>
      <c r="E52" s="60"/>
      <c r="F52" s="52"/>
      <c r="G52" s="22" t="s">
        <v>24</v>
      </c>
      <c r="H52" s="54" t="s">
        <v>15</v>
      </c>
      <c r="I52" s="55"/>
      <c r="J52" s="56"/>
    </row>
    <row r="53" spans="1:10" ht="34.15" customHeight="1" x14ac:dyDescent="0.3">
      <c r="A53" s="65" t="s">
        <v>19</v>
      </c>
      <c r="B53" s="67" t="s">
        <v>42</v>
      </c>
      <c r="C53" s="68"/>
      <c r="D53" s="68"/>
      <c r="E53" s="69"/>
      <c r="F53" s="52"/>
      <c r="G53" s="22" t="s">
        <v>25</v>
      </c>
      <c r="H53" s="54" t="s">
        <v>15</v>
      </c>
      <c r="I53" s="55"/>
      <c r="J53" s="56"/>
    </row>
    <row r="54" spans="1:10" ht="34.15" customHeight="1" x14ac:dyDescent="0.3">
      <c r="A54" s="66"/>
      <c r="B54" s="70"/>
      <c r="C54" s="71"/>
      <c r="D54" s="71"/>
      <c r="E54" s="72"/>
      <c r="F54" s="52"/>
      <c r="G54" s="22" t="s">
        <v>26</v>
      </c>
      <c r="H54" s="54" t="s">
        <v>15</v>
      </c>
      <c r="I54" s="55"/>
      <c r="J54" s="56"/>
    </row>
    <row r="55" spans="1:10" ht="36" customHeight="1" x14ac:dyDescent="0.3">
      <c r="A55" s="44"/>
      <c r="B55" s="73"/>
      <c r="C55" s="74"/>
      <c r="D55" s="74"/>
      <c r="E55" s="75"/>
      <c r="F55" s="53"/>
      <c r="G55" s="22" t="s">
        <v>27</v>
      </c>
      <c r="H55" s="54"/>
      <c r="I55" s="55"/>
      <c r="J55" s="56"/>
    </row>
    <row r="56" spans="1:10" ht="126.6" customHeight="1" x14ac:dyDescent="0.3">
      <c r="A56" s="23" t="s">
        <v>28</v>
      </c>
      <c r="B56" s="61"/>
      <c r="C56" s="62"/>
      <c r="D56" s="62"/>
      <c r="E56" s="62"/>
      <c r="F56" s="63"/>
      <c r="G56" s="63"/>
      <c r="H56" s="63"/>
      <c r="I56" s="63"/>
      <c r="J56" s="64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  <mergeCell ref="B56:J56"/>
    <mergeCell ref="H51:J51"/>
    <mergeCell ref="H52:J52"/>
    <mergeCell ref="A53:A55"/>
    <mergeCell ref="B53:E55"/>
    <mergeCell ref="H53:J53"/>
    <mergeCell ref="H54:J54"/>
    <mergeCell ref="H55:J55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" activePane="bottomLeft" state="frozen"/>
      <selection pane="bottomLeft" activeCell="B53" sqref="B53:E5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37</v>
      </c>
      <c r="C2" s="36" t="s">
        <v>1</v>
      </c>
      <c r="D2" s="39" t="s">
        <v>48</v>
      </c>
      <c r="E2" s="40"/>
      <c r="F2" s="4" t="s">
        <v>12</v>
      </c>
      <c r="G2" s="41" t="s">
        <v>17</v>
      </c>
      <c r="H2" s="42"/>
      <c r="I2" s="36" t="s">
        <v>13</v>
      </c>
      <c r="J2" s="4">
        <v>9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33</v>
      </c>
      <c r="C5" s="12" t="s">
        <v>47</v>
      </c>
      <c r="D5" s="13">
        <v>1</v>
      </c>
      <c r="E5" s="23">
        <v>13.04</v>
      </c>
      <c r="F5" s="32">
        <v>4.97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호남대터널</v>
      </c>
      <c r="C6" s="12" t="str">
        <f>C5</f>
        <v>정류기</v>
      </c>
      <c r="D6" s="13">
        <v>2</v>
      </c>
      <c r="E6" s="23">
        <v>13.02</v>
      </c>
      <c r="F6" s="32">
        <v>5.03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B23" si="1">A6</f>
        <v>44974</v>
      </c>
      <c r="B7" s="12" t="str">
        <f t="shared" si="1"/>
        <v>호남대터널</v>
      </c>
      <c r="C7" s="12" t="str">
        <f t="shared" ref="C7:C24" si="2">C6</f>
        <v>정류기</v>
      </c>
      <c r="D7" s="13">
        <v>3</v>
      </c>
      <c r="E7" s="23">
        <v>12.98</v>
      </c>
      <c r="F7" s="32">
        <v>5.05</v>
      </c>
      <c r="G7" s="14"/>
      <c r="H7" s="24">
        <f t="shared" ref="H7:I44" si="3">H6</f>
        <v>13</v>
      </c>
      <c r="I7" s="14">
        <f t="shared" si="3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호남대터널</v>
      </c>
      <c r="C8" s="12" t="str">
        <f t="shared" si="2"/>
        <v>정류기</v>
      </c>
      <c r="D8" s="13">
        <v>4</v>
      </c>
      <c r="E8" s="23">
        <v>13.05</v>
      </c>
      <c r="F8" s="32">
        <v>5.16</v>
      </c>
      <c r="G8" s="14"/>
      <c r="H8" s="24">
        <f t="shared" si="3"/>
        <v>13</v>
      </c>
      <c r="I8" s="14">
        <f t="shared" si="3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호남대터널</v>
      </c>
      <c r="C9" s="12" t="str">
        <f t="shared" si="2"/>
        <v>정류기</v>
      </c>
      <c r="D9" s="13">
        <v>5</v>
      </c>
      <c r="E9" s="23">
        <v>13.04</v>
      </c>
      <c r="F9" s="38">
        <v>5.39</v>
      </c>
      <c r="G9" s="14"/>
      <c r="H9" s="24">
        <f t="shared" si="3"/>
        <v>13</v>
      </c>
      <c r="I9" s="14">
        <f t="shared" si="3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호남대터널</v>
      </c>
      <c r="C10" s="12" t="str">
        <f t="shared" si="2"/>
        <v>정류기</v>
      </c>
      <c r="D10" s="13">
        <v>6</v>
      </c>
      <c r="E10" s="23">
        <v>13.02</v>
      </c>
      <c r="F10" s="32">
        <v>5.48</v>
      </c>
      <c r="G10" s="14"/>
      <c r="H10" s="24">
        <f t="shared" si="3"/>
        <v>13</v>
      </c>
      <c r="I10" s="14">
        <f t="shared" si="3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호남대터널</v>
      </c>
      <c r="C11" s="12" t="str">
        <f t="shared" si="2"/>
        <v>정류기</v>
      </c>
      <c r="D11" s="13">
        <v>7</v>
      </c>
      <c r="E11" s="23">
        <v>13.07</v>
      </c>
      <c r="F11" s="32">
        <v>5.01</v>
      </c>
      <c r="G11" s="14"/>
      <c r="H11" s="24">
        <f t="shared" si="3"/>
        <v>13</v>
      </c>
      <c r="I11" s="14">
        <f t="shared" si="3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호남대터널</v>
      </c>
      <c r="C12" s="12" t="str">
        <f t="shared" si="2"/>
        <v>정류기</v>
      </c>
      <c r="D12" s="13">
        <v>8</v>
      </c>
      <c r="E12" s="23">
        <v>13.05</v>
      </c>
      <c r="F12" s="32">
        <v>4.82</v>
      </c>
      <c r="G12" s="14"/>
      <c r="H12" s="24">
        <f t="shared" si="3"/>
        <v>13</v>
      </c>
      <c r="I12" s="14">
        <f t="shared" si="3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호남대터널</v>
      </c>
      <c r="C13" s="12" t="str">
        <f t="shared" si="2"/>
        <v>정류기</v>
      </c>
      <c r="D13" s="13">
        <v>9</v>
      </c>
      <c r="E13" s="23">
        <v>13.04</v>
      </c>
      <c r="F13" s="32">
        <v>4.99</v>
      </c>
      <c r="G13" s="14"/>
      <c r="H13" s="24">
        <f t="shared" si="3"/>
        <v>13</v>
      </c>
      <c r="I13" s="14">
        <f t="shared" si="3"/>
        <v>0</v>
      </c>
      <c r="J13" s="15" t="e">
        <f t="shared" si="0"/>
        <v>#DIV/0!</v>
      </c>
    </row>
    <row r="14" spans="1:11" ht="22.15" hidden="1" customHeight="1" x14ac:dyDescent="0.3">
      <c r="A14" s="37">
        <f t="shared" si="1"/>
        <v>44974</v>
      </c>
      <c r="B14" s="12" t="str">
        <f t="shared" si="1"/>
        <v>호남대터널</v>
      </c>
      <c r="C14" s="12" t="str">
        <f t="shared" si="2"/>
        <v>정류기</v>
      </c>
      <c r="D14" s="13">
        <v>10</v>
      </c>
      <c r="E14" s="32"/>
      <c r="F14" s="32"/>
      <c r="G14" s="14"/>
      <c r="H14" s="24">
        <f t="shared" si="3"/>
        <v>13</v>
      </c>
      <c r="I14" s="14">
        <f t="shared" si="3"/>
        <v>0</v>
      </c>
      <c r="J14" s="15" t="e">
        <f t="shared" si="0"/>
        <v>#DIV/0!</v>
      </c>
    </row>
    <row r="15" spans="1:11" ht="22.15" hidden="1" customHeight="1" x14ac:dyDescent="0.3">
      <c r="A15" s="37">
        <f t="shared" si="1"/>
        <v>44974</v>
      </c>
      <c r="B15" s="12" t="str">
        <f t="shared" si="1"/>
        <v>호남대터널</v>
      </c>
      <c r="C15" s="12" t="str">
        <f t="shared" si="2"/>
        <v>정류기</v>
      </c>
      <c r="D15" s="13">
        <v>11</v>
      </c>
      <c r="E15" s="32"/>
      <c r="F15" s="32"/>
      <c r="G15" s="14"/>
      <c r="H15" s="24">
        <f t="shared" si="3"/>
        <v>13</v>
      </c>
      <c r="I15" s="14">
        <f t="shared" si="3"/>
        <v>0</v>
      </c>
      <c r="J15" s="15" t="e">
        <f t="shared" si="0"/>
        <v>#DIV/0!</v>
      </c>
    </row>
    <row r="16" spans="1:11" ht="22.15" hidden="1" customHeight="1" x14ac:dyDescent="0.3">
      <c r="A16" s="37">
        <f t="shared" si="1"/>
        <v>44974</v>
      </c>
      <c r="B16" s="12" t="str">
        <f t="shared" si="1"/>
        <v>호남대터널</v>
      </c>
      <c r="C16" s="12" t="str">
        <f t="shared" si="2"/>
        <v>정류기</v>
      </c>
      <c r="D16" s="13">
        <v>12</v>
      </c>
      <c r="E16" s="32"/>
      <c r="F16" s="32"/>
      <c r="G16" s="14"/>
      <c r="H16" s="24">
        <f t="shared" si="3"/>
        <v>13</v>
      </c>
      <c r="I16" s="14">
        <f t="shared" si="3"/>
        <v>0</v>
      </c>
      <c r="J16" s="15" t="e">
        <f t="shared" si="0"/>
        <v>#DIV/0!</v>
      </c>
    </row>
    <row r="17" spans="1:10" ht="22.15" hidden="1" customHeight="1" x14ac:dyDescent="0.3">
      <c r="A17" s="37">
        <f t="shared" si="1"/>
        <v>44974</v>
      </c>
      <c r="B17" s="12" t="str">
        <f t="shared" si="1"/>
        <v>호남대터널</v>
      </c>
      <c r="C17" s="12" t="str">
        <f t="shared" si="2"/>
        <v>정류기</v>
      </c>
      <c r="D17" s="13">
        <v>13</v>
      </c>
      <c r="E17" s="32"/>
      <c r="F17" s="32"/>
      <c r="G17" s="14"/>
      <c r="H17" s="24">
        <f t="shared" si="3"/>
        <v>13</v>
      </c>
      <c r="I17" s="14">
        <f t="shared" si="3"/>
        <v>0</v>
      </c>
      <c r="J17" s="15" t="e">
        <f t="shared" si="0"/>
        <v>#DIV/0!</v>
      </c>
    </row>
    <row r="18" spans="1:10" ht="22.15" hidden="1" customHeight="1" x14ac:dyDescent="0.3">
      <c r="A18" s="37">
        <f t="shared" si="1"/>
        <v>44974</v>
      </c>
      <c r="B18" s="12" t="str">
        <f t="shared" si="1"/>
        <v>호남대터널</v>
      </c>
      <c r="C18" s="12" t="str">
        <f t="shared" si="2"/>
        <v>정류기</v>
      </c>
      <c r="D18" s="13">
        <v>14</v>
      </c>
      <c r="E18" s="32"/>
      <c r="F18" s="32"/>
      <c r="G18" s="14"/>
      <c r="H18" s="24">
        <f t="shared" si="3"/>
        <v>13</v>
      </c>
      <c r="I18" s="14">
        <f t="shared" si="3"/>
        <v>0</v>
      </c>
      <c r="J18" s="15" t="e">
        <f t="shared" si="0"/>
        <v>#DIV/0!</v>
      </c>
    </row>
    <row r="19" spans="1:10" ht="22.15" hidden="1" customHeight="1" x14ac:dyDescent="0.3">
      <c r="A19" s="37">
        <f t="shared" si="1"/>
        <v>44974</v>
      </c>
      <c r="B19" s="12" t="str">
        <f t="shared" si="1"/>
        <v>호남대터널</v>
      </c>
      <c r="C19" s="12" t="str">
        <f t="shared" si="2"/>
        <v>정류기</v>
      </c>
      <c r="D19" s="13">
        <v>15</v>
      </c>
      <c r="E19" s="32"/>
      <c r="F19" s="32"/>
      <c r="G19" s="14"/>
      <c r="H19" s="24">
        <f t="shared" si="3"/>
        <v>13</v>
      </c>
      <c r="I19" s="14">
        <f t="shared" si="3"/>
        <v>0</v>
      </c>
      <c r="J19" s="15" t="e">
        <f t="shared" si="0"/>
        <v>#DIV/0!</v>
      </c>
    </row>
    <row r="20" spans="1:10" ht="22.15" hidden="1" customHeight="1" x14ac:dyDescent="0.3">
      <c r="A20" s="37">
        <f t="shared" si="1"/>
        <v>44974</v>
      </c>
      <c r="B20" s="12" t="str">
        <f t="shared" si="1"/>
        <v>호남대터널</v>
      </c>
      <c r="C20" s="12" t="str">
        <f t="shared" si="2"/>
        <v>정류기</v>
      </c>
      <c r="D20" s="13">
        <v>16</v>
      </c>
      <c r="E20" s="32"/>
      <c r="F20" s="32"/>
      <c r="G20" s="14"/>
      <c r="H20" s="24">
        <f t="shared" si="3"/>
        <v>13</v>
      </c>
      <c r="I20" s="14">
        <f t="shared" si="3"/>
        <v>0</v>
      </c>
      <c r="J20" s="15" t="e">
        <f t="shared" si="0"/>
        <v>#DIV/0!</v>
      </c>
    </row>
    <row r="21" spans="1:10" ht="22.15" hidden="1" customHeight="1" x14ac:dyDescent="0.3">
      <c r="A21" s="37">
        <f t="shared" si="1"/>
        <v>44974</v>
      </c>
      <c r="B21" s="12" t="str">
        <f t="shared" si="1"/>
        <v>호남대터널</v>
      </c>
      <c r="C21" s="12" t="str">
        <f t="shared" si="2"/>
        <v>정류기</v>
      </c>
      <c r="D21" s="13">
        <v>17</v>
      </c>
      <c r="E21" s="32"/>
      <c r="F21" s="32"/>
      <c r="G21" s="14"/>
      <c r="H21" s="24">
        <f t="shared" si="3"/>
        <v>13</v>
      </c>
      <c r="I21" s="14">
        <f t="shared" si="3"/>
        <v>0</v>
      </c>
      <c r="J21" s="15" t="e">
        <f t="shared" si="0"/>
        <v>#DIV/0!</v>
      </c>
    </row>
    <row r="22" spans="1:10" ht="22.15" hidden="1" customHeight="1" x14ac:dyDescent="0.3">
      <c r="A22" s="37">
        <f t="shared" si="1"/>
        <v>44974</v>
      </c>
      <c r="B22" s="12" t="str">
        <f t="shared" si="1"/>
        <v>호남대터널</v>
      </c>
      <c r="C22" s="12" t="str">
        <f t="shared" si="2"/>
        <v>정류기</v>
      </c>
      <c r="D22" s="13">
        <v>18</v>
      </c>
      <c r="E22" s="32"/>
      <c r="F22" s="32"/>
      <c r="G22" s="14"/>
      <c r="H22" s="24">
        <f t="shared" si="3"/>
        <v>13</v>
      </c>
      <c r="I22" s="14">
        <f t="shared" si="3"/>
        <v>0</v>
      </c>
      <c r="J22" s="15" t="e">
        <f t="shared" si="0"/>
        <v>#DIV/0!</v>
      </c>
    </row>
    <row r="23" spans="1:10" ht="22.15" hidden="1" customHeight="1" x14ac:dyDescent="0.3">
      <c r="A23" s="37">
        <f t="shared" si="1"/>
        <v>44974</v>
      </c>
      <c r="B23" s="12" t="str">
        <f t="shared" si="1"/>
        <v>호남대터널</v>
      </c>
      <c r="C23" s="12" t="str">
        <f t="shared" si="2"/>
        <v>정류기</v>
      </c>
      <c r="D23" s="13">
        <v>19</v>
      </c>
      <c r="E23" s="32"/>
      <c r="F23" s="32"/>
      <c r="G23" s="14"/>
      <c r="H23" s="24">
        <f t="shared" si="3"/>
        <v>13</v>
      </c>
      <c r="I23" s="14">
        <f t="shared" si="3"/>
        <v>0</v>
      </c>
      <c r="J23" s="15" t="e">
        <f t="shared" si="0"/>
        <v>#DIV/0!</v>
      </c>
    </row>
    <row r="24" spans="1:10" ht="22.15" hidden="1" customHeight="1" x14ac:dyDescent="0.3">
      <c r="A24" s="37">
        <f t="shared" ref="A24:B39" si="4">A23</f>
        <v>44974</v>
      </c>
      <c r="B24" s="12" t="str">
        <f t="shared" si="4"/>
        <v>호남대터널</v>
      </c>
      <c r="C24" s="12" t="str">
        <f t="shared" si="2"/>
        <v>정류기</v>
      </c>
      <c r="D24" s="13">
        <v>20</v>
      </c>
      <c r="E24" s="32"/>
      <c r="F24" s="32"/>
      <c r="G24" s="14"/>
      <c r="H24" s="24">
        <f t="shared" si="3"/>
        <v>13</v>
      </c>
      <c r="I24" s="14">
        <f t="shared" si="3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4"/>
        <v>44974</v>
      </c>
      <c r="B25" s="12" t="str">
        <f t="shared" si="4"/>
        <v>호남대터널</v>
      </c>
      <c r="C25" s="12" t="s">
        <v>30</v>
      </c>
      <c r="D25" s="13">
        <v>21</v>
      </c>
      <c r="E25" s="32"/>
      <c r="F25" s="32"/>
      <c r="G25" s="14"/>
      <c r="H25" s="24">
        <f t="shared" si="3"/>
        <v>13</v>
      </c>
      <c r="I25" s="14">
        <f t="shared" si="3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4"/>
        <v>44974</v>
      </c>
      <c r="B26" s="12" t="str">
        <f t="shared" si="4"/>
        <v>호남대터널</v>
      </c>
      <c r="C26" s="12" t="s">
        <v>30</v>
      </c>
      <c r="D26" s="13">
        <v>22</v>
      </c>
      <c r="E26" s="32"/>
      <c r="F26" s="32"/>
      <c r="G26" s="14"/>
      <c r="H26" s="24">
        <f t="shared" si="3"/>
        <v>13</v>
      </c>
      <c r="I26" s="14">
        <f t="shared" si="3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4"/>
        <v>44974</v>
      </c>
      <c r="B27" s="12" t="str">
        <f t="shared" si="4"/>
        <v>호남대터널</v>
      </c>
      <c r="C27" s="12" t="s">
        <v>30</v>
      </c>
      <c r="D27" s="13">
        <v>23</v>
      </c>
      <c r="E27" s="32"/>
      <c r="F27" s="32"/>
      <c r="G27" s="14"/>
      <c r="H27" s="24">
        <f t="shared" si="3"/>
        <v>13</v>
      </c>
      <c r="I27" s="14">
        <f t="shared" si="3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4"/>
        <v>44974</v>
      </c>
      <c r="B28" s="12" t="str">
        <f t="shared" si="4"/>
        <v>호남대터널</v>
      </c>
      <c r="C28" s="12" t="s">
        <v>30</v>
      </c>
      <c r="D28" s="13">
        <v>24</v>
      </c>
      <c r="E28" s="32"/>
      <c r="F28" s="32"/>
      <c r="G28" s="14"/>
      <c r="H28" s="24">
        <f t="shared" si="3"/>
        <v>13</v>
      </c>
      <c r="I28" s="14">
        <f t="shared" si="3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4"/>
        <v>44974</v>
      </c>
      <c r="B29" s="12" t="str">
        <f t="shared" si="4"/>
        <v>호남대터널</v>
      </c>
      <c r="C29" s="12" t="s">
        <v>30</v>
      </c>
      <c r="D29" s="13">
        <v>25</v>
      </c>
      <c r="E29" s="32"/>
      <c r="F29" s="32"/>
      <c r="G29" s="14"/>
      <c r="H29" s="24">
        <f t="shared" si="3"/>
        <v>13</v>
      </c>
      <c r="I29" s="14">
        <f t="shared" si="3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4"/>
        <v>44974</v>
      </c>
      <c r="B30" s="12" t="str">
        <f t="shared" si="4"/>
        <v>호남대터널</v>
      </c>
      <c r="C30" s="12" t="s">
        <v>30</v>
      </c>
      <c r="D30" s="13">
        <v>26</v>
      </c>
      <c r="E30" s="32"/>
      <c r="F30" s="32"/>
      <c r="G30" s="14"/>
      <c r="H30" s="24">
        <f t="shared" si="3"/>
        <v>13</v>
      </c>
      <c r="I30" s="14">
        <f t="shared" si="3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4"/>
        <v>44974</v>
      </c>
      <c r="B31" s="12" t="str">
        <f t="shared" si="4"/>
        <v>호남대터널</v>
      </c>
      <c r="C31" s="12" t="s">
        <v>30</v>
      </c>
      <c r="D31" s="13">
        <v>27</v>
      </c>
      <c r="E31" s="32"/>
      <c r="F31" s="32"/>
      <c r="G31" s="14"/>
      <c r="H31" s="24">
        <f t="shared" si="3"/>
        <v>13</v>
      </c>
      <c r="I31" s="14">
        <f t="shared" si="3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4"/>
        <v>44974</v>
      </c>
      <c r="B32" s="12" t="str">
        <f t="shared" si="4"/>
        <v>호남대터널</v>
      </c>
      <c r="C32" s="12" t="s">
        <v>30</v>
      </c>
      <c r="D32" s="13">
        <v>28</v>
      </c>
      <c r="E32" s="32"/>
      <c r="F32" s="32"/>
      <c r="G32" s="14"/>
      <c r="H32" s="24">
        <f t="shared" si="3"/>
        <v>13</v>
      </c>
      <c r="I32" s="14">
        <f t="shared" si="3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4"/>
        <v>44974</v>
      </c>
      <c r="B33" s="12" t="str">
        <f t="shared" si="4"/>
        <v>호남대터널</v>
      </c>
      <c r="C33" s="12" t="s">
        <v>30</v>
      </c>
      <c r="D33" s="13">
        <v>29</v>
      </c>
      <c r="E33" s="32"/>
      <c r="F33" s="32"/>
      <c r="G33" s="14"/>
      <c r="H33" s="24">
        <f t="shared" si="3"/>
        <v>13</v>
      </c>
      <c r="I33" s="14">
        <f t="shared" si="3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4"/>
        <v>44974</v>
      </c>
      <c r="B34" s="12" t="str">
        <f t="shared" si="4"/>
        <v>호남대터널</v>
      </c>
      <c r="C34" s="12" t="s">
        <v>30</v>
      </c>
      <c r="D34" s="13">
        <v>30</v>
      </c>
      <c r="E34" s="32"/>
      <c r="F34" s="32"/>
      <c r="G34" s="14"/>
      <c r="H34" s="24">
        <f t="shared" si="3"/>
        <v>13</v>
      </c>
      <c r="I34" s="14">
        <f t="shared" si="3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4"/>
        <v>44974</v>
      </c>
      <c r="B35" s="12" t="str">
        <f t="shared" si="4"/>
        <v>호남대터널</v>
      </c>
      <c r="C35" s="12" t="s">
        <v>30</v>
      </c>
      <c r="D35" s="13">
        <v>31</v>
      </c>
      <c r="E35" s="32"/>
      <c r="F35" s="32"/>
      <c r="G35" s="14"/>
      <c r="H35" s="24">
        <f t="shared" si="3"/>
        <v>13</v>
      </c>
      <c r="I35" s="14">
        <f t="shared" si="3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4"/>
        <v>44974</v>
      </c>
      <c r="B36" s="12" t="str">
        <f t="shared" si="4"/>
        <v>호남대터널</v>
      </c>
      <c r="C36" s="12" t="s">
        <v>30</v>
      </c>
      <c r="D36" s="13">
        <v>32</v>
      </c>
      <c r="E36" s="32"/>
      <c r="F36" s="32"/>
      <c r="G36" s="14"/>
      <c r="H36" s="24">
        <f t="shared" si="3"/>
        <v>13</v>
      </c>
      <c r="I36" s="14">
        <f t="shared" si="3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4"/>
        <v>44974</v>
      </c>
      <c r="B37" s="12" t="str">
        <f t="shared" si="4"/>
        <v>호남대터널</v>
      </c>
      <c r="C37" s="12" t="s">
        <v>30</v>
      </c>
      <c r="D37" s="13">
        <v>33</v>
      </c>
      <c r="E37" s="32"/>
      <c r="F37" s="32"/>
      <c r="G37" s="14"/>
      <c r="H37" s="24">
        <f t="shared" si="3"/>
        <v>13</v>
      </c>
      <c r="I37" s="14">
        <f t="shared" si="3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4"/>
        <v>44974</v>
      </c>
      <c r="B38" s="12" t="str">
        <f t="shared" si="4"/>
        <v>호남대터널</v>
      </c>
      <c r="C38" s="12" t="s">
        <v>30</v>
      </c>
      <c r="D38" s="13">
        <v>34</v>
      </c>
      <c r="E38" s="32"/>
      <c r="F38" s="32"/>
      <c r="G38" s="14"/>
      <c r="H38" s="24">
        <f t="shared" si="3"/>
        <v>13</v>
      </c>
      <c r="I38" s="14">
        <f t="shared" si="3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4"/>
        <v>44974</v>
      </c>
      <c r="B39" s="12" t="str">
        <f t="shared" si="4"/>
        <v>호남대터널</v>
      </c>
      <c r="C39" s="12" t="s">
        <v>30</v>
      </c>
      <c r="D39" s="13">
        <v>35</v>
      </c>
      <c r="E39" s="32"/>
      <c r="F39" s="32"/>
      <c r="G39" s="14"/>
      <c r="H39" s="24">
        <f t="shared" si="3"/>
        <v>13</v>
      </c>
      <c r="I39" s="14">
        <f t="shared" si="3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5">A39</f>
        <v>44974</v>
      </c>
      <c r="B40" s="12" t="str">
        <f t="shared" si="5"/>
        <v>호남대터널</v>
      </c>
      <c r="C40" s="12" t="s">
        <v>30</v>
      </c>
      <c r="D40" s="13">
        <v>36</v>
      </c>
      <c r="E40" s="32"/>
      <c r="F40" s="32"/>
      <c r="G40" s="14"/>
      <c r="H40" s="24">
        <f t="shared" si="3"/>
        <v>13</v>
      </c>
      <c r="I40" s="14">
        <f t="shared" si="3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5"/>
        <v>44974</v>
      </c>
      <c r="B41" s="12" t="str">
        <f t="shared" si="5"/>
        <v>호남대터널</v>
      </c>
      <c r="C41" s="12" t="s">
        <v>30</v>
      </c>
      <c r="D41" s="13">
        <v>37</v>
      </c>
      <c r="E41" s="32"/>
      <c r="F41" s="32"/>
      <c r="G41" s="14"/>
      <c r="H41" s="24">
        <f t="shared" si="3"/>
        <v>13</v>
      </c>
      <c r="I41" s="14">
        <f t="shared" si="3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5"/>
        <v>44974</v>
      </c>
      <c r="B42" s="12" t="str">
        <f t="shared" si="5"/>
        <v>호남대터널</v>
      </c>
      <c r="C42" s="12" t="s">
        <v>30</v>
      </c>
      <c r="D42" s="13">
        <v>38</v>
      </c>
      <c r="E42" s="32"/>
      <c r="F42" s="32"/>
      <c r="G42" s="14"/>
      <c r="H42" s="24">
        <f t="shared" si="3"/>
        <v>13</v>
      </c>
      <c r="I42" s="14">
        <f t="shared" si="3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5"/>
        <v>44974</v>
      </c>
      <c r="B43" s="12" t="str">
        <f t="shared" si="5"/>
        <v>호남대터널</v>
      </c>
      <c r="C43" s="12" t="s">
        <v>30</v>
      </c>
      <c r="D43" s="13">
        <v>39</v>
      </c>
      <c r="E43" s="32"/>
      <c r="F43" s="32"/>
      <c r="G43" s="14"/>
      <c r="H43" s="24">
        <f t="shared" si="3"/>
        <v>13</v>
      </c>
      <c r="I43" s="14">
        <f t="shared" si="3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5"/>
        <v>44974</v>
      </c>
      <c r="B44" s="12" t="str">
        <f t="shared" si="5"/>
        <v>호남대터널</v>
      </c>
      <c r="C44" s="12" t="s">
        <v>30</v>
      </c>
      <c r="D44" s="13">
        <v>40</v>
      </c>
      <c r="E44" s="32"/>
      <c r="F44" s="32"/>
      <c r="G44" s="14"/>
      <c r="H44" s="24">
        <f t="shared" si="3"/>
        <v>13</v>
      </c>
      <c r="I44" s="14">
        <f t="shared" si="3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13.07</v>
      </c>
      <c r="F45" s="19">
        <f>MAX(F5:F44)</f>
        <v>5.48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12.98</v>
      </c>
      <c r="F46" s="19">
        <f>MIN(F5:F44)</f>
        <v>4.82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43" t="s">
        <v>18</v>
      </c>
      <c r="B48" s="45" t="s">
        <v>46</v>
      </c>
      <c r="C48" s="46"/>
      <c r="D48" s="46"/>
      <c r="E48" s="47"/>
      <c r="F48" s="51" t="s">
        <v>20</v>
      </c>
      <c r="G48" s="22" t="s">
        <v>22</v>
      </c>
      <c r="H48" s="54" t="s">
        <v>15</v>
      </c>
      <c r="I48" s="55"/>
      <c r="J48" s="56"/>
    </row>
    <row r="49" spans="1:10" ht="31.15" customHeight="1" x14ac:dyDescent="0.3">
      <c r="A49" s="44"/>
      <c r="B49" s="48"/>
      <c r="C49" s="49"/>
      <c r="D49" s="49"/>
      <c r="E49" s="50"/>
      <c r="F49" s="52"/>
      <c r="G49" s="22" t="s">
        <v>21</v>
      </c>
      <c r="H49" s="54" t="s">
        <v>15</v>
      </c>
      <c r="I49" s="55"/>
      <c r="J49" s="56"/>
    </row>
    <row r="50" spans="1:10" ht="32.450000000000003" customHeight="1" x14ac:dyDescent="0.3">
      <c r="A50" s="57" t="s">
        <v>16</v>
      </c>
      <c r="B50" s="59" t="s">
        <v>49</v>
      </c>
      <c r="C50" s="60"/>
      <c r="D50" s="60"/>
      <c r="E50" s="60"/>
      <c r="F50" s="52"/>
      <c r="G50" s="22" t="s">
        <v>14</v>
      </c>
      <c r="H50" s="54" t="s">
        <v>15</v>
      </c>
      <c r="I50" s="55"/>
      <c r="J50" s="56"/>
    </row>
    <row r="51" spans="1:10" ht="30.6" customHeight="1" x14ac:dyDescent="0.3">
      <c r="A51" s="58"/>
      <c r="B51" s="60"/>
      <c r="C51" s="60"/>
      <c r="D51" s="60"/>
      <c r="E51" s="60"/>
      <c r="F51" s="52"/>
      <c r="G51" s="22" t="s">
        <v>23</v>
      </c>
      <c r="H51" s="54" t="s">
        <v>15</v>
      </c>
      <c r="I51" s="55"/>
      <c r="J51" s="56"/>
    </row>
    <row r="52" spans="1:10" ht="28.9" customHeight="1" x14ac:dyDescent="0.3">
      <c r="A52" s="58"/>
      <c r="B52" s="60"/>
      <c r="C52" s="60"/>
      <c r="D52" s="60"/>
      <c r="E52" s="60"/>
      <c r="F52" s="52"/>
      <c r="G52" s="22" t="s">
        <v>24</v>
      </c>
      <c r="H52" s="54" t="s">
        <v>15</v>
      </c>
      <c r="I52" s="55"/>
      <c r="J52" s="56"/>
    </row>
    <row r="53" spans="1:10" ht="34.15" customHeight="1" x14ac:dyDescent="0.3">
      <c r="A53" s="65" t="s">
        <v>19</v>
      </c>
      <c r="B53" s="67" t="s">
        <v>42</v>
      </c>
      <c r="C53" s="68"/>
      <c r="D53" s="68"/>
      <c r="E53" s="69"/>
      <c r="F53" s="52"/>
      <c r="G53" s="22" t="s">
        <v>25</v>
      </c>
      <c r="H53" s="54" t="s">
        <v>15</v>
      </c>
      <c r="I53" s="55"/>
      <c r="J53" s="56"/>
    </row>
    <row r="54" spans="1:10" ht="34.15" customHeight="1" x14ac:dyDescent="0.3">
      <c r="A54" s="66"/>
      <c r="B54" s="70"/>
      <c r="C54" s="71"/>
      <c r="D54" s="71"/>
      <c r="E54" s="72"/>
      <c r="F54" s="52"/>
      <c r="G54" s="22" t="s">
        <v>26</v>
      </c>
      <c r="H54" s="54" t="s">
        <v>15</v>
      </c>
      <c r="I54" s="55"/>
      <c r="J54" s="56"/>
    </row>
    <row r="55" spans="1:10" ht="36" customHeight="1" x14ac:dyDescent="0.3">
      <c r="A55" s="44"/>
      <c r="B55" s="73"/>
      <c r="C55" s="74"/>
      <c r="D55" s="74"/>
      <c r="E55" s="75"/>
      <c r="F55" s="53"/>
      <c r="G55" s="22" t="s">
        <v>27</v>
      </c>
      <c r="H55" s="54"/>
      <c r="I55" s="55"/>
      <c r="J55" s="56"/>
    </row>
    <row r="56" spans="1:10" ht="126.6" customHeight="1" x14ac:dyDescent="0.3">
      <c r="A56" s="23" t="s">
        <v>28</v>
      </c>
      <c r="B56" s="61"/>
      <c r="C56" s="62"/>
      <c r="D56" s="62"/>
      <c r="E56" s="62"/>
      <c r="F56" s="63"/>
      <c r="G56" s="63"/>
      <c r="H56" s="63"/>
      <c r="I56" s="63"/>
      <c r="J56" s="64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  <mergeCell ref="B56:J56"/>
    <mergeCell ref="H51:J51"/>
    <mergeCell ref="H52:J52"/>
    <mergeCell ref="A53:A55"/>
    <mergeCell ref="B53:E55"/>
    <mergeCell ref="H53:J53"/>
    <mergeCell ref="H54:J54"/>
    <mergeCell ref="H55:J55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85" zoomScaleNormal="85" workbookViewId="0">
      <pane ySplit="4" topLeftCell="A5" activePane="bottomLeft" state="frozen"/>
      <selection pane="bottomLeft" activeCell="B50" sqref="B50:E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37</v>
      </c>
      <c r="C2" s="36" t="s">
        <v>1</v>
      </c>
      <c r="D2" s="39" t="s">
        <v>50</v>
      </c>
      <c r="E2" s="40"/>
      <c r="F2" s="4" t="s">
        <v>12</v>
      </c>
      <c r="G2" s="41" t="s">
        <v>17</v>
      </c>
      <c r="H2" s="42"/>
      <c r="I2" s="36" t="s">
        <v>13</v>
      </c>
      <c r="J2" s="4">
        <v>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33</v>
      </c>
      <c r="C5" s="12" t="s">
        <v>29</v>
      </c>
      <c r="D5" s="13">
        <v>1</v>
      </c>
      <c r="E5" s="23">
        <v>13.42</v>
      </c>
      <c r="F5" s="32">
        <v>2.38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호남대터널</v>
      </c>
      <c r="C6" s="12" t="str">
        <f>C5</f>
        <v>비상발전기</v>
      </c>
      <c r="D6" s="13">
        <v>2</v>
      </c>
      <c r="E6" s="23">
        <v>13.38</v>
      </c>
      <c r="F6" s="32">
        <v>2.25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3" si="1">A6</f>
        <v>44974</v>
      </c>
      <c r="B7" s="12" t="str">
        <f t="shared" si="1"/>
        <v>호남대터널</v>
      </c>
      <c r="C7" s="12" t="str">
        <f t="shared" si="1"/>
        <v>비상발전기</v>
      </c>
      <c r="D7" s="13">
        <v>3</v>
      </c>
      <c r="E7" s="23">
        <v>13.39</v>
      </c>
      <c r="F7" s="32">
        <v>2.29</v>
      </c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호남대터널</v>
      </c>
      <c r="C8" s="12" t="str">
        <f t="shared" si="1"/>
        <v>비상발전기</v>
      </c>
      <c r="D8" s="13">
        <v>4</v>
      </c>
      <c r="E8" s="23">
        <v>13.41</v>
      </c>
      <c r="F8" s="32">
        <v>2.38</v>
      </c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hidden="1" customHeight="1" x14ac:dyDescent="0.3">
      <c r="A9" s="37">
        <f t="shared" si="1"/>
        <v>44974</v>
      </c>
      <c r="B9" s="12" t="str">
        <f t="shared" si="1"/>
        <v>호남대터널</v>
      </c>
      <c r="C9" s="12" t="str">
        <f t="shared" si="1"/>
        <v>비상발전기</v>
      </c>
      <c r="D9" s="13">
        <v>5</v>
      </c>
      <c r="E9" s="23"/>
      <c r="F9" s="38"/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hidden="1" customHeight="1" x14ac:dyDescent="0.3">
      <c r="A10" s="37">
        <f t="shared" si="1"/>
        <v>44974</v>
      </c>
      <c r="B10" s="12" t="str">
        <f t="shared" si="1"/>
        <v>호남대터널</v>
      </c>
      <c r="C10" s="12" t="str">
        <f t="shared" si="1"/>
        <v>비상발전기</v>
      </c>
      <c r="D10" s="13">
        <v>6</v>
      </c>
      <c r="E10" s="23"/>
      <c r="F10" s="32"/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hidden="1" customHeight="1" x14ac:dyDescent="0.3">
      <c r="A11" s="37">
        <f t="shared" si="1"/>
        <v>44974</v>
      </c>
      <c r="B11" s="12" t="str">
        <f t="shared" si="1"/>
        <v>호남대터널</v>
      </c>
      <c r="C11" s="12" t="str">
        <f t="shared" si="1"/>
        <v>비상발전기</v>
      </c>
      <c r="D11" s="13">
        <v>7</v>
      </c>
      <c r="E11" s="23"/>
      <c r="F11" s="32"/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hidden="1" customHeight="1" x14ac:dyDescent="0.3">
      <c r="A12" s="37">
        <f t="shared" si="1"/>
        <v>44974</v>
      </c>
      <c r="B12" s="12" t="str">
        <f t="shared" si="1"/>
        <v>호남대터널</v>
      </c>
      <c r="C12" s="12" t="str">
        <f t="shared" si="1"/>
        <v>비상발전기</v>
      </c>
      <c r="D12" s="13">
        <v>8</v>
      </c>
      <c r="E12" s="23"/>
      <c r="F12" s="32"/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hidden="1" customHeight="1" x14ac:dyDescent="0.3">
      <c r="A13" s="37">
        <f t="shared" si="1"/>
        <v>44974</v>
      </c>
      <c r="B13" s="12" t="str">
        <f t="shared" si="1"/>
        <v>호남대터널</v>
      </c>
      <c r="C13" s="12" t="str">
        <f t="shared" si="1"/>
        <v>비상발전기</v>
      </c>
      <c r="D13" s="13">
        <v>9</v>
      </c>
      <c r="E13" s="23"/>
      <c r="F13" s="32"/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hidden="1" customHeight="1" x14ac:dyDescent="0.3">
      <c r="A14" s="37">
        <f t="shared" si="1"/>
        <v>44974</v>
      </c>
      <c r="B14" s="12" t="str">
        <f t="shared" si="1"/>
        <v>호남대터널</v>
      </c>
      <c r="C14" s="12" t="str">
        <f t="shared" si="1"/>
        <v>비상발전기</v>
      </c>
      <c r="D14" s="13">
        <v>10</v>
      </c>
      <c r="E14" s="32"/>
      <c r="F14" s="32"/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hidden="1" customHeight="1" x14ac:dyDescent="0.3">
      <c r="A15" s="37">
        <f t="shared" si="1"/>
        <v>44974</v>
      </c>
      <c r="B15" s="12" t="str">
        <f t="shared" si="1"/>
        <v>호남대터널</v>
      </c>
      <c r="C15" s="12" t="str">
        <f t="shared" si="1"/>
        <v>비상발전기</v>
      </c>
      <c r="D15" s="13">
        <v>11</v>
      </c>
      <c r="E15" s="32"/>
      <c r="F15" s="32"/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hidden="1" customHeight="1" x14ac:dyDescent="0.3">
      <c r="A16" s="37">
        <f t="shared" si="1"/>
        <v>44974</v>
      </c>
      <c r="B16" s="12" t="str">
        <f t="shared" si="1"/>
        <v>호남대터널</v>
      </c>
      <c r="C16" s="12" t="str">
        <f t="shared" si="1"/>
        <v>비상발전기</v>
      </c>
      <c r="D16" s="13">
        <v>12</v>
      </c>
      <c r="E16" s="32"/>
      <c r="F16" s="32"/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hidden="1" customHeight="1" x14ac:dyDescent="0.3">
      <c r="A17" s="37">
        <f t="shared" si="1"/>
        <v>44974</v>
      </c>
      <c r="B17" s="12" t="str">
        <f t="shared" si="1"/>
        <v>호남대터널</v>
      </c>
      <c r="C17" s="12" t="str">
        <f t="shared" si="1"/>
        <v>비상발전기</v>
      </c>
      <c r="D17" s="13">
        <v>13</v>
      </c>
      <c r="E17" s="32"/>
      <c r="F17" s="32"/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hidden="1" customHeight="1" x14ac:dyDescent="0.3">
      <c r="A18" s="37">
        <f t="shared" si="1"/>
        <v>44974</v>
      </c>
      <c r="B18" s="12" t="str">
        <f t="shared" si="1"/>
        <v>호남대터널</v>
      </c>
      <c r="C18" s="12" t="str">
        <f t="shared" si="1"/>
        <v>비상발전기</v>
      </c>
      <c r="D18" s="13">
        <v>14</v>
      </c>
      <c r="E18" s="32"/>
      <c r="F18" s="32"/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hidden="1" customHeight="1" x14ac:dyDescent="0.3">
      <c r="A19" s="37">
        <f t="shared" si="1"/>
        <v>44974</v>
      </c>
      <c r="B19" s="12" t="str">
        <f t="shared" si="1"/>
        <v>호남대터널</v>
      </c>
      <c r="C19" s="12" t="str">
        <f t="shared" si="1"/>
        <v>비상발전기</v>
      </c>
      <c r="D19" s="13">
        <v>15</v>
      </c>
      <c r="E19" s="32"/>
      <c r="F19" s="32"/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hidden="1" customHeight="1" x14ac:dyDescent="0.3">
      <c r="A20" s="37">
        <f t="shared" si="1"/>
        <v>44974</v>
      </c>
      <c r="B20" s="12" t="str">
        <f t="shared" si="1"/>
        <v>호남대터널</v>
      </c>
      <c r="C20" s="12" t="str">
        <f t="shared" si="1"/>
        <v>비상발전기</v>
      </c>
      <c r="D20" s="13">
        <v>16</v>
      </c>
      <c r="E20" s="32"/>
      <c r="F20" s="32"/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hidden="1" customHeight="1" x14ac:dyDescent="0.3">
      <c r="A21" s="37">
        <f t="shared" si="1"/>
        <v>44974</v>
      </c>
      <c r="B21" s="12" t="str">
        <f t="shared" si="1"/>
        <v>호남대터널</v>
      </c>
      <c r="C21" s="12" t="str">
        <f t="shared" si="1"/>
        <v>비상발전기</v>
      </c>
      <c r="D21" s="13">
        <v>17</v>
      </c>
      <c r="E21" s="32"/>
      <c r="F21" s="32"/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hidden="1" customHeight="1" x14ac:dyDescent="0.3">
      <c r="A22" s="37">
        <f t="shared" si="1"/>
        <v>44974</v>
      </c>
      <c r="B22" s="12" t="str">
        <f t="shared" si="1"/>
        <v>호남대터널</v>
      </c>
      <c r="C22" s="12" t="str">
        <f t="shared" si="1"/>
        <v>비상발전기</v>
      </c>
      <c r="D22" s="13">
        <v>18</v>
      </c>
      <c r="E22" s="32"/>
      <c r="F22" s="32"/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hidden="1" customHeight="1" x14ac:dyDescent="0.3">
      <c r="A23" s="37">
        <f t="shared" si="1"/>
        <v>44974</v>
      </c>
      <c r="B23" s="12" t="str">
        <f t="shared" si="1"/>
        <v>호남대터널</v>
      </c>
      <c r="C23" s="12" t="str">
        <f t="shared" si="1"/>
        <v>비상발전기</v>
      </c>
      <c r="D23" s="13">
        <v>19</v>
      </c>
      <c r="E23" s="32"/>
      <c r="F23" s="32"/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hidden="1" customHeight="1" x14ac:dyDescent="0.3">
      <c r="A24" s="37">
        <f t="shared" ref="A24:C39" si="3">A23</f>
        <v>44974</v>
      </c>
      <c r="B24" s="12" t="str">
        <f t="shared" si="3"/>
        <v>호남대터널</v>
      </c>
      <c r="C24" s="12" t="str">
        <f t="shared" si="3"/>
        <v>비상발전기</v>
      </c>
      <c r="D24" s="13">
        <v>20</v>
      </c>
      <c r="E24" s="32"/>
      <c r="F24" s="32"/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호남대터널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호남대터널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호남대터널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호남대터널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호남대터널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호남대터널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호남대터널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호남대터널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호남대터널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호남대터널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호남대터널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호남대터널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호남대터널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호남대터널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호남대터널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호남대터널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호남대터널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호남대터널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호남대터널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호남대터널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13.42</v>
      </c>
      <c r="F45" s="19">
        <f>MAX(F5:F44)</f>
        <v>2.38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13.38</v>
      </c>
      <c r="F46" s="19">
        <f>MIN(F5:F44)</f>
        <v>2.25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43" t="s">
        <v>18</v>
      </c>
      <c r="B48" s="45" t="s">
        <v>53</v>
      </c>
      <c r="C48" s="46"/>
      <c r="D48" s="46"/>
      <c r="E48" s="47"/>
      <c r="F48" s="51" t="s">
        <v>20</v>
      </c>
      <c r="G48" s="22" t="s">
        <v>22</v>
      </c>
      <c r="H48" s="54" t="s">
        <v>15</v>
      </c>
      <c r="I48" s="55"/>
      <c r="J48" s="56"/>
    </row>
    <row r="49" spans="1:10" ht="31.15" customHeight="1" x14ac:dyDescent="0.3">
      <c r="A49" s="44"/>
      <c r="B49" s="48"/>
      <c r="C49" s="49"/>
      <c r="D49" s="49"/>
      <c r="E49" s="50"/>
      <c r="F49" s="52"/>
      <c r="G49" s="22" t="s">
        <v>21</v>
      </c>
      <c r="H49" s="54" t="s">
        <v>15</v>
      </c>
      <c r="I49" s="55"/>
      <c r="J49" s="56"/>
    </row>
    <row r="50" spans="1:10" ht="32.450000000000003" customHeight="1" x14ac:dyDescent="0.3">
      <c r="A50" s="57" t="s">
        <v>16</v>
      </c>
      <c r="B50" s="59" t="s">
        <v>51</v>
      </c>
      <c r="C50" s="60"/>
      <c r="D50" s="60"/>
      <c r="E50" s="60"/>
      <c r="F50" s="52"/>
      <c r="G50" s="22" t="s">
        <v>14</v>
      </c>
      <c r="H50" s="54" t="s">
        <v>15</v>
      </c>
      <c r="I50" s="55"/>
      <c r="J50" s="56"/>
    </row>
    <row r="51" spans="1:10" ht="30.6" customHeight="1" x14ac:dyDescent="0.3">
      <c r="A51" s="58"/>
      <c r="B51" s="60"/>
      <c r="C51" s="60"/>
      <c r="D51" s="60"/>
      <c r="E51" s="60"/>
      <c r="F51" s="52"/>
      <c r="G51" s="22" t="s">
        <v>23</v>
      </c>
      <c r="H51" s="54" t="s">
        <v>15</v>
      </c>
      <c r="I51" s="55"/>
      <c r="J51" s="56"/>
    </row>
    <row r="52" spans="1:10" ht="28.9" customHeight="1" x14ac:dyDescent="0.3">
      <c r="A52" s="58"/>
      <c r="B52" s="60"/>
      <c r="C52" s="60"/>
      <c r="D52" s="60"/>
      <c r="E52" s="60"/>
      <c r="F52" s="52"/>
      <c r="G52" s="22" t="s">
        <v>24</v>
      </c>
      <c r="H52" s="54" t="s">
        <v>15</v>
      </c>
      <c r="I52" s="55"/>
      <c r="J52" s="56"/>
    </row>
    <row r="53" spans="1:10" ht="34.15" customHeight="1" x14ac:dyDescent="0.3">
      <c r="A53" s="65" t="s">
        <v>19</v>
      </c>
      <c r="B53" s="67" t="s">
        <v>42</v>
      </c>
      <c r="C53" s="68"/>
      <c r="D53" s="68"/>
      <c r="E53" s="69"/>
      <c r="F53" s="52"/>
      <c r="G53" s="22" t="s">
        <v>25</v>
      </c>
      <c r="H53" s="54" t="s">
        <v>15</v>
      </c>
      <c r="I53" s="55"/>
      <c r="J53" s="56"/>
    </row>
    <row r="54" spans="1:10" ht="34.15" customHeight="1" x14ac:dyDescent="0.3">
      <c r="A54" s="66"/>
      <c r="B54" s="70"/>
      <c r="C54" s="71"/>
      <c r="D54" s="71"/>
      <c r="E54" s="72"/>
      <c r="F54" s="52"/>
      <c r="G54" s="22" t="s">
        <v>26</v>
      </c>
      <c r="H54" s="54" t="s">
        <v>15</v>
      </c>
      <c r="I54" s="55"/>
      <c r="J54" s="56"/>
    </row>
    <row r="55" spans="1:10" ht="36" customHeight="1" x14ac:dyDescent="0.3">
      <c r="A55" s="44"/>
      <c r="B55" s="73"/>
      <c r="C55" s="74"/>
      <c r="D55" s="74"/>
      <c r="E55" s="75"/>
      <c r="F55" s="53"/>
      <c r="G55" s="22" t="s">
        <v>27</v>
      </c>
      <c r="H55" s="54"/>
      <c r="I55" s="55"/>
      <c r="J55" s="56"/>
    </row>
    <row r="56" spans="1:10" ht="126.6" customHeight="1" x14ac:dyDescent="0.3">
      <c r="A56" s="23" t="s">
        <v>28</v>
      </c>
      <c r="B56" s="61"/>
      <c r="C56" s="62"/>
      <c r="D56" s="62"/>
      <c r="E56" s="62"/>
      <c r="F56" s="63"/>
      <c r="G56" s="63"/>
      <c r="H56" s="63"/>
      <c r="I56" s="63"/>
      <c r="J56" s="64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  <mergeCell ref="B56:J56"/>
    <mergeCell ref="H51:J51"/>
    <mergeCell ref="H52:J52"/>
    <mergeCell ref="A53:A55"/>
    <mergeCell ref="B53:E55"/>
    <mergeCell ref="H53:J53"/>
    <mergeCell ref="H54:J54"/>
    <mergeCell ref="H55:J5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호남대터널-UPS50KVA</vt:lpstr>
      <vt:lpstr>호남대터널-UPS15KVA</vt:lpstr>
      <vt:lpstr>호남대터널-UPS30KVA</vt:lpstr>
      <vt:lpstr>호남대터널-정류기</vt:lpstr>
      <vt:lpstr>호남대터널-비상발전기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2023-02-17T06:11:43Z</dcterms:modified>
</cp:coreProperties>
</file>