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19 롯데마트 동래점\"/>
    </mc:Choice>
  </mc:AlternateContent>
  <xr:revisionPtr revIDLastSave="0" documentId="13_ncr:1_{DB8A6D8C-E265-4BC0-9903-B512D81F5EAC}" xr6:coauthVersionLast="36" xr6:coauthVersionMax="36" xr10:uidLastSave="{00000000-0000-0000-0000-000000000000}"/>
  <bookViews>
    <workbookView xWindow="0" yWindow="0" windowWidth="21576" windowHeight="5388" activeTab="2" xr2:uid="{00000000-000D-0000-FFFF-FFFF00000000}"/>
  </bookViews>
  <sheets>
    <sheet name="DC전원용" sheetId="16" r:id="rId1"/>
    <sheet name="정류기용" sheetId="13" r:id="rId2"/>
    <sheet name="발전기 시동용" sheetId="15" r:id="rId3"/>
  </sheets>
  <definedNames>
    <definedName name="_xlnm._FilterDatabase" localSheetId="0" hidden="1">DC전원용!$A$3:$I$21</definedName>
    <definedName name="_xlnm._FilterDatabase" localSheetId="2" hidden="1">'발전기 시동용'!$A$3:$I$7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F24" i="16"/>
  <c r="F23" i="16"/>
  <c r="F22" i="16"/>
  <c r="E24" i="16"/>
  <c r="E23" i="16"/>
  <c r="E22" i="16"/>
  <c r="I24" i="16" l="1"/>
  <c r="I23" i="16"/>
  <c r="I22" i="16"/>
  <c r="E13" i="13"/>
  <c r="F10" i="15" l="1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<sst xmlns="http://schemas.openxmlformats.org/spreadsheetml/2006/main" count="131" uniqueCount="40">
  <si>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</si>
  <si>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</si>
  <si>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</si>
  <si>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</si>
  <si>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</si>
  <si>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</si>
  <si>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</si>
  <si>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</si>
  <si>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</si>
  <si>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</si>
  <si>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</si>
  <si>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</si>
  <si>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</si>
  <si>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</si>
  <si>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</si>
  <si>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</si>
  <si>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</si>
  <si>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</si>
  <si>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</si>
  <si>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</si>
  <si>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발전기 시동용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</si>
  <si>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</si>
  <si>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</si>
  <si>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</si>
  <si>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93~</t>
    <phoneticPr fontId="19" type="noConversion"/>
  </si>
  <si>
    <t>DC전등용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</si>
  <si>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</si>
  <si>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</si>
  <si>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RP250-12</t>
    <phoneticPr fontId="19" type="noConversion"/>
  </si>
  <si>
    <t>롯데마트 동래점</t>
    <phoneticPr fontId="19" type="noConversion"/>
  </si>
  <si>
    <t>ESP 200-12</t>
    <phoneticPr fontId="19" type="noConversion"/>
  </si>
  <si>
    <t>2022.10.09</t>
    <phoneticPr fontId="19" type="noConversion"/>
  </si>
  <si>
    <t xml:space="preserve">1. BS차원에서 점검 진행
2. 전압 및 내부저항 : 내부저항 이상없으나 충전전압 낮아 조정 권고
   →당사 권장부동충전전압 : 13.32 V/EA,25℃
3. 정상운용
</t>
    <phoneticPr fontId="19" type="noConversion"/>
  </si>
  <si>
    <t>롯데마트 동래점</t>
    <phoneticPr fontId="19" type="noConversion"/>
  </si>
  <si>
    <t>ESP 150-12</t>
    <phoneticPr fontId="19" type="noConversion"/>
  </si>
  <si>
    <t>2018-</t>
    <phoneticPr fontId="19" type="noConversion"/>
  </si>
  <si>
    <t>조작전원용</t>
    <phoneticPr fontId="19" type="noConversion"/>
  </si>
  <si>
    <r>
      <t>1. BS차원에서 점검 진행
2. 내부저항 및 충전전압 : 수명종료판단
  →참고치(2.50m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대비 200% 이상 상승) 
3. 구매권유</t>
    </r>
    <phoneticPr fontId="19" type="noConversion"/>
  </si>
  <si>
    <t>2022.12.01</t>
    <phoneticPr fontId="19" type="noConversion"/>
  </si>
  <si>
    <r>
      <t>1. BS차원에서 점검 진행
2. 내부저항 및 전압 : 이상없으나 권장기대수명도래로 인한 구매권유
  →2.35~2.46m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대비 87~91% 수준)
3.기대수명종료 도래로 인한 구매권유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</si>
</sst>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80" formatCode="0.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80" fontId="20" fillId="0" borderId="10" xfId="42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25</xdr:row>
      <xdr:rowOff>2146282</xdr:rowOff>
    </xdr:from>
    <xdr:to>
      <xdr:col>8</xdr:col>
      <xdr:colOff>610802</xdr:colOff>
      <xdr:row>25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506728</xdr:colOff>
      <xdr:row>25</xdr:row>
      <xdr:rowOff>209547</xdr:rowOff>
    </xdr:from>
    <xdr:to>
      <xdr:col>8</xdr:col>
      <xdr:colOff>1450722</xdr:colOff>
      <xdr:row>25</xdr:row>
      <xdr:rowOff>2021204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7DACFAE-0C66-4045-86D9-CF1F688FA7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44" t="33932" r="31239" b="24244"/>
        <a:stretch/>
      </xdr:blipFill>
      <xdr:spPr>
        <a:xfrm rot="10800000">
          <a:off x="6659878" y="7772397"/>
          <a:ext cx="3087119" cy="1811657"/>
        </a:xfrm>
        <a:prstGeom prst="rect">
          <a:avLst/>
        </a:prstGeom>
      </xdr:spPr>
    </xdr:pic>
    <xdr:clientData/>
  </xdr:twoCellAnchor>
  <xdr:twoCellAnchor editAs="oneCell">
    <xdr:from>
      <xdr:col>1</xdr:col>
      <xdr:colOff>803341</xdr:colOff>
      <xdr:row>25</xdr:row>
      <xdr:rowOff>76200</xdr:rowOff>
    </xdr:from>
    <xdr:to>
      <xdr:col>3</xdr:col>
      <xdr:colOff>434341</xdr:colOff>
      <xdr:row>25</xdr:row>
      <xdr:rowOff>2382584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8449BEB-4896-427C-A571-B55D1DFA6A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62"/>
        <a:stretch/>
      </xdr:blipFill>
      <xdr:spPr>
        <a:xfrm>
          <a:off x="1936816" y="7639050"/>
          <a:ext cx="2126550" cy="23063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292459</xdr:colOff>
      <xdr:row>16</xdr:row>
      <xdr:rowOff>217255</xdr:rowOff>
    </xdr:from>
    <xdr:to>
      <xdr:col>8</xdr:col>
      <xdr:colOff>1742748</xdr:colOff>
      <xdr:row>16</xdr:row>
      <xdr:rowOff>1971260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496D4D3-5F47-43EF-82C5-9EE1AD37DB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72" t="35260" r="56424" b="33434"/>
        <a:stretch/>
      </xdr:blipFill>
      <xdr:spPr>
        <a:xfrm rot="5400000">
          <a:off x="7363035" y="4841722"/>
          <a:ext cx="1754005" cy="3587202"/>
        </a:xfrm>
        <a:prstGeom prst="rect">
          <a:avLst/>
        </a:prstGeom>
      </xdr:spPr>
    </xdr:pic>
    <xdr:clientData/>
  </xdr:twoCellAnchor>
  <xdr:twoCellAnchor editAs="oneCell">
    <xdr:from>
      <xdr:col>1</xdr:col>
      <xdr:colOff>563217</xdr:colOff>
      <xdr:row>16</xdr:row>
      <xdr:rowOff>198120</xdr:rowOff>
    </xdr:from>
    <xdr:to>
      <xdr:col>4</xdr:col>
      <xdr:colOff>321117</xdr:colOff>
      <xdr:row>16</xdr:row>
      <xdr:rowOff>2371351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9DD9C28-2455-4AEF-A3D6-253AEF34C9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38" b="10388"/>
        <a:stretch/>
      </xdr:blipFill>
      <xdr:spPr>
        <a:xfrm>
          <a:off x="1697934" y="5739185"/>
          <a:ext cx="2938422" cy="21732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288741</xdr:colOff>
      <xdr:row>11</xdr:row>
      <xdr:rowOff>1910889</xdr:rowOff>
    </xdr:from>
    <xdr:to>
      <xdr:col>8</xdr:col>
      <xdr:colOff>321160</xdr:colOff>
      <xdr:row>11</xdr:row>
      <xdr:rowOff>2241351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287545" y="6375215"/>
          <a:ext cx="1324506" cy="330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88538</xdr:colOff>
      <xdr:row>11</xdr:row>
      <xdr:rowOff>173936</xdr:rowOff>
    </xdr:from>
    <xdr:to>
      <xdr:col>8</xdr:col>
      <xdr:colOff>1343686</xdr:colOff>
      <xdr:row>11</xdr:row>
      <xdr:rowOff>1847022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A1FD796-3B9B-4B97-9B39-38EAEDECB5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46" t="38561" r="49227" b="29135"/>
        <a:stretch/>
      </xdr:blipFill>
      <xdr:spPr>
        <a:xfrm rot="5400000">
          <a:off x="7102004" y="3778774"/>
          <a:ext cx="1673086" cy="3392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zoomScaleNormal="100" workbookViewId="0">
      <selection activeCell="I9" sqref="I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30</v>
      </c>
      <c r="C2" s="29" t="s">
        <v>1</v>
      </c>
      <c r="D2" s="37" t="s">
        <v>31</v>
      </c>
      <c r="E2" s="38"/>
      <c r="F2" s="10" t="s">
        <v>5</v>
      </c>
      <c r="G2" s="14" t="s">
        <v>18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26</v>
      </c>
      <c r="I3" s="17" t="s">
        <v>13</v>
      </c>
      <c r="J3"/>
      <c r="K3"/>
    </row>
    <row r="4" spans="1:11" ht="17.399999999999999" x14ac:dyDescent="0.4">
      <c r="A4" s="22">
        <v>46041</v>
      </c>
      <c r="B4" s="31" t="s">
        <v>29</v>
      </c>
      <c r="C4" s="31" t="s">
        <v>25</v>
      </c>
      <c r="D4" s="2">
        <v>1</v>
      </c>
      <c r="E4" s="11">
        <v>13.03</v>
      </c>
      <c r="F4" s="25">
        <v>2.5099999999999998</v>
      </c>
      <c r="G4" s="24">
        <v>15</v>
      </c>
      <c r="H4" s="25">
        <v>2.2999999999999998</v>
      </c>
      <c r="I4" s="26">
        <f>F4/H4</f>
        <v>1.0913043478260869</v>
      </c>
      <c r="J4"/>
      <c r="K4"/>
    </row>
    <row r="5" spans="1:11" ht="17.399999999999999" x14ac:dyDescent="0.4">
      <c r="A5" s="22">
        <v>46041</v>
      </c>
      <c r="B5" s="31" t="s">
        <v>29</v>
      </c>
      <c r="C5" s="31" t="s">
        <v>25</v>
      </c>
      <c r="D5" s="2">
        <v>2</v>
      </c>
      <c r="E5" s="11">
        <v>13.05</v>
      </c>
      <c r="F5" s="25">
        <v>2.5299999999999998</v>
      </c>
      <c r="G5" s="24">
        <v>15</v>
      </c>
      <c r="H5" s="25">
        <v>2.2999999999999998</v>
      </c>
      <c r="I5" s="26">
        <f t="shared" ref="I5:I21" si="0">F5/H5</f>
        <v>1.1000000000000001</v>
      </c>
      <c r="J5"/>
      <c r="K5"/>
    </row>
    <row r="6" spans="1:11" ht="17.399999999999999" x14ac:dyDescent="0.4">
      <c r="A6" s="22">
        <v>46041</v>
      </c>
      <c r="B6" s="31" t="s">
        <v>29</v>
      </c>
      <c r="C6" s="31" t="s">
        <v>25</v>
      </c>
      <c r="D6" s="2">
        <v>3</v>
      </c>
      <c r="E6" s="11">
        <v>13.02</v>
      </c>
      <c r="F6" s="25">
        <v>2.64</v>
      </c>
      <c r="G6" s="24">
        <v>15</v>
      </c>
      <c r="H6" s="25">
        <v>2.2999999999999998</v>
      </c>
      <c r="I6" s="26">
        <f t="shared" si="0"/>
        <v>1.1478260869565218</v>
      </c>
      <c r="J6"/>
      <c r="K6"/>
    </row>
    <row r="7" spans="1:11" ht="17.399999999999999" x14ac:dyDescent="0.4">
      <c r="A7" s="22">
        <v>46041</v>
      </c>
      <c r="B7" s="31" t="s">
        <v>29</v>
      </c>
      <c r="C7" s="31" t="s">
        <v>25</v>
      </c>
      <c r="D7" s="2">
        <v>4</v>
      </c>
      <c r="E7" s="11">
        <v>13.11</v>
      </c>
      <c r="F7" s="25">
        <v>2.5099999999999998</v>
      </c>
      <c r="G7" s="24">
        <v>15</v>
      </c>
      <c r="H7" s="25">
        <v>2.2999999999999998</v>
      </c>
      <c r="I7" s="26">
        <f t="shared" si="0"/>
        <v>1.0913043478260869</v>
      </c>
      <c r="J7"/>
      <c r="K7"/>
    </row>
    <row r="8" spans="1:11" ht="17.399999999999999" x14ac:dyDescent="0.4">
      <c r="A8" s="22">
        <v>46041</v>
      </c>
      <c r="B8" s="31" t="s">
        <v>29</v>
      </c>
      <c r="C8" s="31" t="s">
        <v>25</v>
      </c>
      <c r="D8" s="2">
        <v>5</v>
      </c>
      <c r="E8" s="11">
        <v>13.15</v>
      </c>
      <c r="F8" s="25">
        <v>2.61</v>
      </c>
      <c r="G8" s="24">
        <v>15</v>
      </c>
      <c r="H8" s="25">
        <v>2.2999999999999998</v>
      </c>
      <c r="I8" s="26">
        <f t="shared" si="0"/>
        <v>1.1347826086956523</v>
      </c>
      <c r="J8"/>
      <c r="K8"/>
    </row>
    <row r="9" spans="1:11" ht="17.399999999999999" x14ac:dyDescent="0.4">
      <c r="A9" s="22">
        <v>46041</v>
      </c>
      <c r="B9" s="31" t="s">
        <v>29</v>
      </c>
      <c r="C9" s="31" t="s">
        <v>25</v>
      </c>
      <c r="D9" s="2">
        <v>6</v>
      </c>
      <c r="E9" s="11">
        <v>13.1</v>
      </c>
      <c r="F9" s="25">
        <v>2.58</v>
      </c>
      <c r="G9" s="24">
        <v>15</v>
      </c>
      <c r="H9" s="25">
        <v>2.2999999999999998</v>
      </c>
      <c r="I9" s="26">
        <f t="shared" si="0"/>
        <v>1.1217391304347828</v>
      </c>
      <c r="J9"/>
      <c r="K9"/>
    </row>
    <row r="10" spans="1:11" ht="17.399999999999999" x14ac:dyDescent="0.4">
      <c r="A10" s="22">
        <v>46041</v>
      </c>
      <c r="B10" s="31" t="s">
        <v>29</v>
      </c>
      <c r="C10" s="31" t="s">
        <v>25</v>
      </c>
      <c r="D10" s="2">
        <v>7</v>
      </c>
      <c r="E10" s="11">
        <v>13.19</v>
      </c>
      <c r="F10" s="25">
        <v>2.5299999999999998</v>
      </c>
      <c r="G10" s="24">
        <v>15</v>
      </c>
      <c r="H10" s="25">
        <v>2.2999999999999998</v>
      </c>
      <c r="I10" s="26">
        <f t="shared" si="0"/>
        <v>1.1000000000000001</v>
      </c>
      <c r="J10"/>
      <c r="K10"/>
    </row>
    <row r="11" spans="1:11" ht="17.399999999999999" x14ac:dyDescent="0.4">
      <c r="A11" s="22">
        <v>46041</v>
      </c>
      <c r="B11" s="31" t="s">
        <v>29</v>
      </c>
      <c r="C11" s="31" t="s">
        <v>25</v>
      </c>
      <c r="D11" s="2">
        <v>8</v>
      </c>
      <c r="E11" s="11">
        <v>13.05</v>
      </c>
      <c r="F11" s="25">
        <v>2.6</v>
      </c>
      <c r="G11" s="24">
        <v>15</v>
      </c>
      <c r="H11" s="25">
        <v>2.2999999999999998</v>
      </c>
      <c r="I11" s="26">
        <f t="shared" si="0"/>
        <v>1.1304347826086958</v>
      </c>
      <c r="J11"/>
      <c r="K11"/>
    </row>
    <row r="12" spans="1:11" ht="17.399999999999999" x14ac:dyDescent="0.4">
      <c r="A12" s="22">
        <v>46041</v>
      </c>
      <c r="B12" s="31" t="s">
        <v>29</v>
      </c>
      <c r="C12" s="31" t="s">
        <v>25</v>
      </c>
      <c r="D12" s="2">
        <v>9</v>
      </c>
      <c r="E12" s="11">
        <v>13.15</v>
      </c>
      <c r="F12" s="25">
        <v>2.64</v>
      </c>
      <c r="G12" s="24">
        <v>15</v>
      </c>
      <c r="H12" s="25">
        <v>2.2999999999999998</v>
      </c>
      <c r="I12" s="26">
        <f t="shared" si="0"/>
        <v>1.1478260869565218</v>
      </c>
      <c r="J12"/>
      <c r="K12"/>
    </row>
    <row r="13" spans="1:11" ht="17.399999999999999" x14ac:dyDescent="0.4">
      <c r="A13" s="22">
        <v>46041</v>
      </c>
      <c r="B13" s="31" t="s">
        <v>29</v>
      </c>
      <c r="C13" s="31" t="s">
        <v>25</v>
      </c>
      <c r="D13" s="2">
        <v>10</v>
      </c>
      <c r="E13" s="11">
        <v>13.26</v>
      </c>
      <c r="F13" s="25">
        <v>2.5299999999999998</v>
      </c>
      <c r="G13" s="24">
        <v>15</v>
      </c>
      <c r="H13" s="25">
        <v>2.2999999999999998</v>
      </c>
      <c r="I13" s="26">
        <f t="shared" si="0"/>
        <v>1.1000000000000001</v>
      </c>
      <c r="J13"/>
      <c r="K13"/>
    </row>
    <row r="14" spans="1:11" ht="17.399999999999999" x14ac:dyDescent="0.4">
      <c r="A14" s="22">
        <v>46041</v>
      </c>
      <c r="B14" s="31" t="s">
        <v>29</v>
      </c>
      <c r="C14" s="31" t="s">
        <v>25</v>
      </c>
      <c r="D14" s="2">
        <v>11</v>
      </c>
      <c r="E14" s="11">
        <v>13.01</v>
      </c>
      <c r="F14" s="25">
        <v>2.56</v>
      </c>
      <c r="G14" s="24">
        <v>15</v>
      </c>
      <c r="H14" s="25">
        <v>2.2999999999999998</v>
      </c>
      <c r="I14" s="26">
        <f t="shared" si="0"/>
        <v>1.1130434782608696</v>
      </c>
      <c r="J14"/>
      <c r="K14"/>
    </row>
    <row r="15" spans="1:11" ht="17.399999999999999" x14ac:dyDescent="0.4">
      <c r="A15" s="22">
        <v>46041</v>
      </c>
      <c r="B15" s="31" t="s">
        <v>29</v>
      </c>
      <c r="C15" s="31" t="s">
        <v>25</v>
      </c>
      <c r="D15" s="2">
        <v>12</v>
      </c>
      <c r="E15" s="11">
        <v>13.01</v>
      </c>
      <c r="F15" s="25">
        <v>2.56</v>
      </c>
      <c r="G15" s="24">
        <v>15</v>
      </c>
      <c r="H15" s="25">
        <v>2.2999999999999998</v>
      </c>
      <c r="I15" s="26">
        <f t="shared" si="0"/>
        <v>1.1130434782608696</v>
      </c>
      <c r="J15"/>
      <c r="K15"/>
    </row>
    <row r="16" spans="1:11" ht="17.399999999999999" x14ac:dyDescent="0.4">
      <c r="A16" s="22">
        <v>46041</v>
      </c>
      <c r="B16" s="31" t="s">
        <v>29</v>
      </c>
      <c r="C16" s="31" t="s">
        <v>25</v>
      </c>
      <c r="D16" s="2">
        <v>13</v>
      </c>
      <c r="E16" s="11">
        <v>13.1</v>
      </c>
      <c r="F16" s="25">
        <v>2.7</v>
      </c>
      <c r="G16" s="24">
        <v>15</v>
      </c>
      <c r="H16" s="25">
        <v>2.2999999999999998</v>
      </c>
      <c r="I16" s="26">
        <f t="shared" si="0"/>
        <v>1.173913043478261</v>
      </c>
      <c r="J16"/>
      <c r="K16"/>
    </row>
    <row r="17" spans="1:11" ht="17.399999999999999" x14ac:dyDescent="0.4">
      <c r="A17" s="22">
        <v>46041</v>
      </c>
      <c r="B17" s="31" t="s">
        <v>29</v>
      </c>
      <c r="C17" s="31" t="s">
        <v>25</v>
      </c>
      <c r="D17" s="2">
        <v>14</v>
      </c>
      <c r="E17" s="11">
        <v>13.18</v>
      </c>
      <c r="F17" s="25">
        <v>2.65</v>
      </c>
      <c r="G17" s="24">
        <v>15</v>
      </c>
      <c r="H17" s="25">
        <v>2.2999999999999998</v>
      </c>
      <c r="I17" s="26">
        <f t="shared" si="0"/>
        <v>1.1521739130434783</v>
      </c>
      <c r="J17"/>
      <c r="K17"/>
    </row>
    <row r="18" spans="1:11" ht="17.399999999999999" x14ac:dyDescent="0.4">
      <c r="A18" s="22">
        <v>46041</v>
      </c>
      <c r="B18" s="31" t="s">
        <v>29</v>
      </c>
      <c r="C18" s="31" t="s">
        <v>25</v>
      </c>
      <c r="D18" s="2">
        <v>15</v>
      </c>
      <c r="E18" s="11">
        <v>13.14</v>
      </c>
      <c r="F18" s="25">
        <v>2.72</v>
      </c>
      <c r="G18" s="24">
        <v>15</v>
      </c>
      <c r="H18" s="25">
        <v>2.2999999999999998</v>
      </c>
      <c r="I18" s="26">
        <f t="shared" si="0"/>
        <v>1.1826086956521742</v>
      </c>
      <c r="J18"/>
      <c r="K18"/>
    </row>
    <row r="19" spans="1:11" ht="17.399999999999999" x14ac:dyDescent="0.4">
      <c r="A19" s="22">
        <v>46041</v>
      </c>
      <c r="B19" s="31" t="s">
        <v>29</v>
      </c>
      <c r="C19" s="31" t="s">
        <v>25</v>
      </c>
      <c r="D19" s="2">
        <v>16</v>
      </c>
      <c r="E19" s="11">
        <v>13.16</v>
      </c>
      <c r="F19" s="25">
        <v>2.61</v>
      </c>
      <c r="G19" s="24">
        <v>15</v>
      </c>
      <c r="H19" s="25">
        <v>2.2999999999999998</v>
      </c>
      <c r="I19" s="26">
        <f t="shared" si="0"/>
        <v>1.1347826086956523</v>
      </c>
      <c r="J19"/>
      <c r="K19"/>
    </row>
    <row r="20" spans="1:11" ht="17.399999999999999" x14ac:dyDescent="0.4">
      <c r="A20" s="22">
        <v>46041</v>
      </c>
      <c r="B20" s="31" t="s">
        <v>29</v>
      </c>
      <c r="C20" s="31" t="s">
        <v>25</v>
      </c>
      <c r="D20" s="2">
        <v>17</v>
      </c>
      <c r="E20" s="11">
        <v>13.21</v>
      </c>
      <c r="F20" s="25">
        <v>2.66</v>
      </c>
      <c r="G20" s="24">
        <v>15</v>
      </c>
      <c r="H20" s="25">
        <v>2.2999999999999998</v>
      </c>
      <c r="I20" s="26">
        <f t="shared" si="0"/>
        <v>1.156521739130435</v>
      </c>
      <c r="J20"/>
      <c r="K20"/>
    </row>
    <row r="21" spans="1:11" ht="17.399999999999999" x14ac:dyDescent="0.4">
      <c r="A21" s="22">
        <v>46041</v>
      </c>
      <c r="B21" s="31" t="s">
        <v>29</v>
      </c>
      <c r="C21" s="31" t="s">
        <v>25</v>
      </c>
      <c r="D21" s="2">
        <v>18</v>
      </c>
      <c r="E21" s="11">
        <v>13.28</v>
      </c>
      <c r="F21" s="25">
        <v>2.68</v>
      </c>
      <c r="G21" s="24">
        <v>15</v>
      </c>
      <c r="H21" s="25">
        <v>2.2999999999999998</v>
      </c>
      <c r="I21" s="26">
        <f t="shared" si="0"/>
        <v>1.165217391304348</v>
      </c>
      <c r="J21"/>
      <c r="K21"/>
    </row>
    <row r="22" spans="1:11" ht="17.399999999999999" x14ac:dyDescent="0.4">
      <c r="A22" s="39" t="s">
        <v>24</v>
      </c>
      <c r="B22" s="40"/>
      <c r="C22" s="40"/>
      <c r="D22" s="41"/>
      <c r="E22" s="19">
        <f>AVERAGE(E4:E21)</f>
        <v>13.12222222222222</v>
      </c>
      <c r="F22" s="19">
        <f>AVERAGE(F4:F21)</f>
        <v>2.6011111111111109</v>
      </c>
      <c r="G22" s="21"/>
      <c r="H22" s="21"/>
      <c r="I22" s="20">
        <f>AVERAGE(I4:I21)</f>
        <v>1.1309178743961354</v>
      </c>
      <c r="J22"/>
      <c r="K22"/>
    </row>
    <row r="23" spans="1:11" ht="17.399999999999999" x14ac:dyDescent="0.4">
      <c r="A23" s="42" t="s">
        <v>15</v>
      </c>
      <c r="B23" s="43"/>
      <c r="C23" s="43"/>
      <c r="D23" s="44"/>
      <c r="E23" s="4">
        <f>MAX(E4:E21)</f>
        <v>13.28</v>
      </c>
      <c r="F23" s="4">
        <f>MAX(F4:F21)</f>
        <v>2.72</v>
      </c>
      <c r="G23" s="5"/>
      <c r="H23" s="6"/>
      <c r="I23" s="15">
        <f>MAX(I4:I21)</f>
        <v>1.1826086956521742</v>
      </c>
      <c r="J23"/>
      <c r="K23"/>
    </row>
    <row r="24" spans="1:11" ht="17.399999999999999" x14ac:dyDescent="0.4">
      <c r="A24" s="42" t="s">
        <v>16</v>
      </c>
      <c r="B24" s="43"/>
      <c r="C24" s="43"/>
      <c r="D24" s="44"/>
      <c r="E24" s="4">
        <f>MIN(E4:E21)</f>
        <v>13.01</v>
      </c>
      <c r="F24" s="4">
        <f>MIN(F4:F21)</f>
        <v>2.5099999999999998</v>
      </c>
      <c r="G24" s="5"/>
      <c r="H24" s="6"/>
      <c r="I24" s="15">
        <f>MIN(I4:I21)</f>
        <v>1.0913043478260869</v>
      </c>
      <c r="J24"/>
      <c r="K24"/>
    </row>
    <row r="25" spans="1:11" ht="141.75" customHeight="1" x14ac:dyDescent="0.4">
      <c r="A25" s="1" t="s">
        <v>9</v>
      </c>
      <c r="B25" s="45" t="s">
        <v>32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4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G16" sqref="G16:I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34</v>
      </c>
      <c r="C2" s="18" t="s">
        <v>1</v>
      </c>
      <c r="D2" s="37" t="s">
        <v>35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21</v>
      </c>
      <c r="G3" s="12" t="s">
        <v>8</v>
      </c>
      <c r="H3" s="30" t="s">
        <v>27</v>
      </c>
      <c r="I3" s="17" t="s">
        <v>13</v>
      </c>
      <c r="J3"/>
      <c r="K3"/>
    </row>
    <row r="4" spans="1:11" ht="17.399999999999999" x14ac:dyDescent="0.4">
      <c r="A4" s="22">
        <v>46041</v>
      </c>
      <c r="B4" s="28" t="s">
        <v>33</v>
      </c>
      <c r="C4" s="28" t="s">
        <v>36</v>
      </c>
      <c r="D4" s="2">
        <v>1</v>
      </c>
      <c r="E4" s="11">
        <v>13.45</v>
      </c>
      <c r="F4" s="23">
        <v>34.700000000000003</v>
      </c>
      <c r="G4" s="24">
        <v>15</v>
      </c>
      <c r="H4" s="25">
        <v>2.5</v>
      </c>
      <c r="I4" s="26">
        <f>F4/H4</f>
        <v>13.88</v>
      </c>
      <c r="J4"/>
      <c r="K4"/>
    </row>
    <row r="5" spans="1:11" ht="17.399999999999999" x14ac:dyDescent="0.4">
      <c r="A5" s="22">
        <v>46041</v>
      </c>
      <c r="B5" s="28" t="s">
        <v>33</v>
      </c>
      <c r="C5" s="28" t="s">
        <v>36</v>
      </c>
      <c r="D5" s="2">
        <v>2</v>
      </c>
      <c r="E5" s="11">
        <v>14.23</v>
      </c>
      <c r="F5" s="46">
        <v>277.2</v>
      </c>
      <c r="G5" s="24">
        <v>15</v>
      </c>
      <c r="H5" s="25">
        <v>2.5</v>
      </c>
      <c r="I5" s="26">
        <f t="shared" ref="I5:I12" si="0">F5/H5</f>
        <v>110.88</v>
      </c>
      <c r="J5"/>
      <c r="K5"/>
    </row>
    <row r="6" spans="1:11" ht="17.399999999999999" x14ac:dyDescent="0.4">
      <c r="A6" s="22">
        <v>46041</v>
      </c>
      <c r="B6" s="28" t="s">
        <v>33</v>
      </c>
      <c r="C6" s="28" t="s">
        <v>36</v>
      </c>
      <c r="D6" s="2">
        <v>3</v>
      </c>
      <c r="E6" s="11">
        <v>14.42</v>
      </c>
      <c r="F6" s="46">
        <v>547</v>
      </c>
      <c r="G6" s="24">
        <v>15</v>
      </c>
      <c r="H6" s="25">
        <v>2.5</v>
      </c>
      <c r="I6" s="26">
        <f t="shared" si="0"/>
        <v>218.8</v>
      </c>
      <c r="J6"/>
      <c r="K6"/>
    </row>
    <row r="7" spans="1:11" ht="17.399999999999999" x14ac:dyDescent="0.4">
      <c r="A7" s="22">
        <v>46041</v>
      </c>
      <c r="B7" s="28" t="s">
        <v>33</v>
      </c>
      <c r="C7" s="28" t="s">
        <v>36</v>
      </c>
      <c r="D7" s="2">
        <v>4</v>
      </c>
      <c r="E7" s="11">
        <v>14.33</v>
      </c>
      <c r="F7" s="23">
        <v>381</v>
      </c>
      <c r="G7" s="24">
        <v>15</v>
      </c>
      <c r="H7" s="25">
        <v>2.5</v>
      </c>
      <c r="I7" s="26">
        <f t="shared" si="0"/>
        <v>152.4</v>
      </c>
      <c r="J7"/>
      <c r="K7" s="47"/>
    </row>
    <row r="8" spans="1:11" ht="17.399999999999999" x14ac:dyDescent="0.4">
      <c r="A8" s="22">
        <v>46041</v>
      </c>
      <c r="B8" s="28" t="s">
        <v>33</v>
      </c>
      <c r="C8" s="28" t="s">
        <v>36</v>
      </c>
      <c r="D8" s="2">
        <v>5</v>
      </c>
      <c r="E8" s="11">
        <v>9.07</v>
      </c>
      <c r="F8" s="23">
        <v>21</v>
      </c>
      <c r="G8" s="24">
        <v>15</v>
      </c>
      <c r="H8" s="25">
        <v>2.5</v>
      </c>
      <c r="I8" s="26">
        <f t="shared" si="0"/>
        <v>8.4</v>
      </c>
      <c r="J8"/>
      <c r="K8"/>
    </row>
    <row r="9" spans="1:11" ht="17.399999999999999" x14ac:dyDescent="0.4">
      <c r="A9" s="22">
        <v>46041</v>
      </c>
      <c r="B9" s="28" t="s">
        <v>33</v>
      </c>
      <c r="C9" s="28" t="s">
        <v>36</v>
      </c>
      <c r="D9" s="2">
        <v>6</v>
      </c>
      <c r="E9" s="11">
        <v>11.74</v>
      </c>
      <c r="F9" s="23">
        <v>312</v>
      </c>
      <c r="G9" s="24">
        <v>15</v>
      </c>
      <c r="H9" s="25">
        <v>2.5</v>
      </c>
      <c r="I9" s="26">
        <f t="shared" si="0"/>
        <v>124.8</v>
      </c>
      <c r="J9"/>
      <c r="K9"/>
    </row>
    <row r="10" spans="1:11" ht="17.399999999999999" x14ac:dyDescent="0.4">
      <c r="A10" s="22">
        <v>46041</v>
      </c>
      <c r="B10" s="28" t="s">
        <v>33</v>
      </c>
      <c r="C10" s="28" t="s">
        <v>36</v>
      </c>
      <c r="D10" s="2">
        <v>7</v>
      </c>
      <c r="E10" s="11">
        <v>11.95</v>
      </c>
      <c r="F10" s="23">
        <v>349</v>
      </c>
      <c r="G10" s="24">
        <v>15</v>
      </c>
      <c r="H10" s="25">
        <v>2.5</v>
      </c>
      <c r="I10" s="26">
        <f t="shared" si="0"/>
        <v>139.6</v>
      </c>
      <c r="J10"/>
      <c r="K10"/>
    </row>
    <row r="11" spans="1:11" ht="17.399999999999999" x14ac:dyDescent="0.4">
      <c r="A11" s="22">
        <v>46041</v>
      </c>
      <c r="B11" s="28" t="s">
        <v>33</v>
      </c>
      <c r="C11" s="28" t="s">
        <v>36</v>
      </c>
      <c r="D11" s="2">
        <v>8</v>
      </c>
      <c r="E11" s="11">
        <v>13.91</v>
      </c>
      <c r="F11" s="23">
        <v>18</v>
      </c>
      <c r="G11" s="24">
        <v>15</v>
      </c>
      <c r="H11" s="25">
        <v>2.5</v>
      </c>
      <c r="I11" s="26">
        <f t="shared" si="0"/>
        <v>7.2</v>
      </c>
      <c r="J11"/>
      <c r="K11"/>
    </row>
    <row r="12" spans="1:11" ht="17.399999999999999" x14ac:dyDescent="0.4">
      <c r="A12" s="22">
        <v>46041</v>
      </c>
      <c r="B12" s="28" t="s">
        <v>33</v>
      </c>
      <c r="C12" s="28" t="s">
        <v>36</v>
      </c>
      <c r="D12" s="2">
        <v>9</v>
      </c>
      <c r="E12" s="11">
        <v>14</v>
      </c>
      <c r="F12" s="23">
        <v>327</v>
      </c>
      <c r="G12" s="24">
        <v>15</v>
      </c>
      <c r="H12" s="25">
        <v>2.5</v>
      </c>
      <c r="I12" s="26">
        <f t="shared" si="0"/>
        <v>130.80000000000001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13.011111111111111</v>
      </c>
      <c r="F13" s="19">
        <f>AVERAGE(F4:F12)</f>
        <v>251.87777777777779</v>
      </c>
      <c r="G13" s="24"/>
      <c r="H13" s="21"/>
      <c r="I13" s="20">
        <f>AVERAGE(I4:I12)</f>
        <v>100.75111111111111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14.42</v>
      </c>
      <c r="F14" s="4">
        <f>MAX(F4:F12)</f>
        <v>547</v>
      </c>
      <c r="G14" s="5"/>
      <c r="H14" s="6"/>
      <c r="I14" s="15">
        <f>MAX(I4:I12)</f>
        <v>218.8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9.07</v>
      </c>
      <c r="F15" s="4">
        <f>MIN(F4:F12)</f>
        <v>18</v>
      </c>
      <c r="G15" s="5"/>
      <c r="H15" s="6"/>
      <c r="I15" s="15">
        <f>MIN(I4:I12)</f>
        <v>7.2</v>
      </c>
      <c r="J15"/>
      <c r="K15"/>
    </row>
    <row r="16" spans="1:11" ht="141.75" customHeight="1" x14ac:dyDescent="0.4">
      <c r="A16" s="1" t="s">
        <v>9</v>
      </c>
      <c r="B16" s="45" t="s">
        <v>37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topLeftCell="A4" zoomScale="115" zoomScaleNormal="11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28</v>
      </c>
      <c r="C2" s="27" t="s">
        <v>1</v>
      </c>
      <c r="D2" s="37" t="s">
        <v>38</v>
      </c>
      <c r="E2" s="38"/>
      <c r="F2" s="10" t="s">
        <v>5</v>
      </c>
      <c r="G2" s="14" t="s">
        <v>19</v>
      </c>
      <c r="H2" s="27" t="s">
        <v>22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27</v>
      </c>
      <c r="I3" s="17" t="s">
        <v>13</v>
      </c>
      <c r="J3"/>
      <c r="K3"/>
    </row>
    <row r="4" spans="1:11" ht="17.399999999999999" x14ac:dyDescent="0.4">
      <c r="A4" s="22">
        <v>46041</v>
      </c>
      <c r="B4" s="28" t="s">
        <v>33</v>
      </c>
      <c r="C4" s="28" t="s">
        <v>20</v>
      </c>
      <c r="D4" s="2">
        <v>1</v>
      </c>
      <c r="E4" s="11">
        <v>13.11</v>
      </c>
      <c r="F4" s="23">
        <v>2.4500000000000002</v>
      </c>
      <c r="G4" s="24">
        <v>15</v>
      </c>
      <c r="H4" s="25">
        <v>2.7</v>
      </c>
      <c r="I4" s="26">
        <f>F4/H4</f>
        <v>0.90740740740740744</v>
      </c>
      <c r="J4"/>
      <c r="K4"/>
    </row>
    <row r="5" spans="1:11" ht="17.399999999999999" x14ac:dyDescent="0.4">
      <c r="A5" s="22">
        <v>46041</v>
      </c>
      <c r="B5" s="28" t="s">
        <v>33</v>
      </c>
      <c r="C5" s="28" t="s">
        <v>20</v>
      </c>
      <c r="D5" s="2">
        <v>2</v>
      </c>
      <c r="E5" s="11">
        <v>13.16</v>
      </c>
      <c r="F5" s="23">
        <v>2.46</v>
      </c>
      <c r="G5" s="24">
        <v>15</v>
      </c>
      <c r="H5" s="25">
        <v>2.7</v>
      </c>
      <c r="I5" s="26">
        <f t="shared" ref="I5:I7" si="0">F5/H5</f>
        <v>0.91111111111111098</v>
      </c>
      <c r="J5"/>
      <c r="K5"/>
    </row>
    <row r="6" spans="1:11" ht="17.399999999999999" x14ac:dyDescent="0.4">
      <c r="A6" s="22">
        <v>46041</v>
      </c>
      <c r="B6" s="28" t="s">
        <v>33</v>
      </c>
      <c r="C6" s="28" t="s">
        <v>20</v>
      </c>
      <c r="D6" s="2">
        <v>3</v>
      </c>
      <c r="E6" s="11">
        <v>13.14</v>
      </c>
      <c r="F6" s="23">
        <v>2.35</v>
      </c>
      <c r="G6" s="24">
        <v>15</v>
      </c>
      <c r="H6" s="25">
        <v>2.7</v>
      </c>
      <c r="I6" s="26">
        <f t="shared" si="0"/>
        <v>0.87037037037037035</v>
      </c>
      <c r="J6"/>
      <c r="K6"/>
    </row>
    <row r="7" spans="1:11" ht="17.399999999999999" x14ac:dyDescent="0.4">
      <c r="A7" s="22">
        <v>46041</v>
      </c>
      <c r="B7" s="28" t="s">
        <v>33</v>
      </c>
      <c r="C7" s="28" t="s">
        <v>20</v>
      </c>
      <c r="D7" s="2">
        <v>4</v>
      </c>
      <c r="E7" s="11">
        <v>13.14</v>
      </c>
      <c r="F7" s="23">
        <v>2.39</v>
      </c>
      <c r="G7" s="24">
        <v>15</v>
      </c>
      <c r="H7" s="25">
        <v>2.7</v>
      </c>
      <c r="I7" s="26">
        <f t="shared" si="0"/>
        <v>0.88518518518518519</v>
      </c>
      <c r="J7"/>
      <c r="K7"/>
    </row>
    <row r="8" spans="1:11" ht="17.399999999999999" x14ac:dyDescent="0.4">
      <c r="A8" s="39" t="s">
        <v>14</v>
      </c>
      <c r="B8" s="40"/>
      <c r="C8" s="40"/>
      <c r="D8" s="41"/>
      <c r="E8" s="19">
        <f>AVERAGE(E4:E7)</f>
        <v>13.137499999999999</v>
      </c>
      <c r="F8" s="19">
        <f>AVERAGE(F4:F7)</f>
        <v>2.4125000000000001</v>
      </c>
      <c r="G8" s="24"/>
      <c r="H8" s="21"/>
      <c r="I8" s="20">
        <f>AVERAGE(I4:I7)</f>
        <v>0.89351851851851849</v>
      </c>
      <c r="J8"/>
      <c r="K8"/>
    </row>
    <row r="9" spans="1:11" ht="17.399999999999999" x14ac:dyDescent="0.4">
      <c r="A9" s="42" t="s">
        <v>15</v>
      </c>
      <c r="B9" s="43"/>
      <c r="C9" s="43"/>
      <c r="D9" s="44"/>
      <c r="E9" s="4">
        <f>MAX(E4:E7)</f>
        <v>13.16</v>
      </c>
      <c r="F9" s="4">
        <f>MAX(F4:F7)</f>
        <v>2.46</v>
      </c>
      <c r="G9" s="5"/>
      <c r="H9" s="6"/>
      <c r="I9" s="15">
        <f>MAX(I4:I7)</f>
        <v>0.91111111111111098</v>
      </c>
      <c r="J9"/>
      <c r="K9"/>
    </row>
    <row r="10" spans="1:11" ht="17.399999999999999" x14ac:dyDescent="0.4">
      <c r="A10" s="42" t="s">
        <v>16</v>
      </c>
      <c r="B10" s="43"/>
      <c r="C10" s="43"/>
      <c r="D10" s="44"/>
      <c r="E10" s="4">
        <f>MIN(E4:E7)</f>
        <v>13.11</v>
      </c>
      <c r="F10" s="4">
        <f>MIN(F4:F7)</f>
        <v>2.35</v>
      </c>
      <c r="G10" s="5"/>
      <c r="H10" s="6"/>
      <c r="I10" s="15">
        <f>MIN(I4:I7)</f>
        <v>0.87037037037037035</v>
      </c>
      <c r="J10"/>
      <c r="K10"/>
    </row>
    <row r="11" spans="1:11" ht="141.75" customHeight="1" x14ac:dyDescent="0.4">
      <c r="A11" s="1" t="s">
        <v>9</v>
      </c>
      <c r="B11" s="45" t="s">
        <v>39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4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정류기용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2025-07-23T23:37:32Z</cp:lastPrinted>
  <dcterms:created xsi:type="dcterms:W3CDTF">2013-07-23T07:01:33Z</dcterms:created>
  <dcterms:modified xsi:type="dcterms:W3CDTF">2026-01-19T05:47:12Z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